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4000" windowHeight="8430" activeTab="6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7" l="1"/>
  <c r="N47" i="7"/>
  <c r="M47" i="7"/>
  <c r="L47" i="7"/>
  <c r="K47" i="7"/>
  <c r="J47" i="7"/>
  <c r="I47" i="7"/>
  <c r="H47" i="7"/>
  <c r="G47" i="7"/>
  <c r="F47" i="7"/>
  <c r="E47" i="7"/>
  <c r="D47" i="7"/>
  <c r="O43" i="7"/>
  <c r="N43" i="7"/>
  <c r="M43" i="7"/>
  <c r="L43" i="7"/>
  <c r="K43" i="7"/>
  <c r="J43" i="7"/>
  <c r="I43" i="7"/>
  <c r="H43" i="7"/>
  <c r="G43" i="7"/>
  <c r="F43" i="7"/>
  <c r="E43" i="7"/>
  <c r="D43" i="7"/>
  <c r="O39" i="7"/>
  <c r="N39" i="7"/>
  <c r="M39" i="7"/>
  <c r="L39" i="7"/>
  <c r="K39" i="7"/>
  <c r="J39" i="7"/>
  <c r="I39" i="7"/>
  <c r="H39" i="7"/>
  <c r="G39" i="7"/>
  <c r="F39" i="7"/>
  <c r="E39" i="7"/>
  <c r="D39" i="7"/>
  <c r="O33" i="7"/>
  <c r="N33" i="7"/>
  <c r="M33" i="7"/>
  <c r="L33" i="7"/>
  <c r="K33" i="7"/>
  <c r="J33" i="7"/>
  <c r="I33" i="7"/>
  <c r="H33" i="7"/>
  <c r="G33" i="7"/>
  <c r="F33" i="7"/>
  <c r="E33" i="7"/>
  <c r="D33" i="7"/>
  <c r="O25" i="7"/>
  <c r="N25" i="7"/>
  <c r="M25" i="7"/>
  <c r="L25" i="7"/>
  <c r="K25" i="7"/>
  <c r="J25" i="7"/>
  <c r="I25" i="7"/>
  <c r="H25" i="7"/>
  <c r="G25" i="7"/>
  <c r="F25" i="7"/>
  <c r="E25" i="7"/>
  <c r="D25" i="7"/>
  <c r="O21" i="7"/>
  <c r="N21" i="7"/>
  <c r="M21" i="7"/>
  <c r="L21" i="7"/>
  <c r="K21" i="7"/>
  <c r="J21" i="7"/>
  <c r="I21" i="7"/>
  <c r="H21" i="7"/>
  <c r="G21" i="7"/>
  <c r="F21" i="7"/>
  <c r="E21" i="7"/>
  <c r="D21" i="7"/>
  <c r="O17" i="7"/>
  <c r="N17" i="7"/>
  <c r="M17" i="7"/>
  <c r="L17" i="7"/>
  <c r="K17" i="7"/>
  <c r="J17" i="7"/>
  <c r="I17" i="7"/>
  <c r="H17" i="7"/>
  <c r="G17" i="7"/>
  <c r="F17" i="7"/>
  <c r="E17" i="7"/>
  <c r="D17" i="7"/>
  <c r="O11" i="7"/>
  <c r="N11" i="7"/>
  <c r="M11" i="7"/>
  <c r="L11" i="7"/>
  <c r="K11" i="7"/>
  <c r="J11" i="7"/>
  <c r="I11" i="7"/>
  <c r="H11" i="7"/>
  <c r="G11" i="7"/>
  <c r="F11" i="7"/>
  <c r="E11" i="7"/>
  <c r="D11" i="7"/>
  <c r="O47" i="6" l="1"/>
  <c r="N47" i="6"/>
  <c r="M47" i="6"/>
  <c r="L47" i="6"/>
  <c r="K47" i="6"/>
  <c r="J47" i="6"/>
  <c r="I47" i="6"/>
  <c r="H47" i="6"/>
  <c r="G47" i="6"/>
  <c r="F47" i="6"/>
  <c r="E47" i="6"/>
  <c r="D47" i="6"/>
  <c r="O43" i="6"/>
  <c r="N43" i="6"/>
  <c r="M43" i="6"/>
  <c r="L43" i="6"/>
  <c r="K43" i="6"/>
  <c r="J43" i="6"/>
  <c r="I43" i="6"/>
  <c r="G43" i="6"/>
  <c r="F43" i="6"/>
  <c r="E43" i="6"/>
  <c r="O39" i="6"/>
  <c r="N39" i="6"/>
  <c r="M39" i="6"/>
  <c r="L39" i="6"/>
  <c r="K39" i="6"/>
  <c r="J39" i="6"/>
  <c r="I39" i="6"/>
  <c r="H39" i="6"/>
  <c r="G39" i="6"/>
  <c r="F39" i="6"/>
  <c r="E39" i="6"/>
  <c r="D39" i="6"/>
  <c r="O33" i="6"/>
  <c r="N33" i="6"/>
  <c r="M33" i="6"/>
  <c r="L33" i="6"/>
  <c r="K33" i="6"/>
  <c r="J33" i="6"/>
  <c r="I33" i="6"/>
  <c r="H33" i="6"/>
  <c r="G33" i="6"/>
  <c r="F33" i="6"/>
  <c r="E33" i="6"/>
  <c r="D33" i="6"/>
  <c r="O25" i="6"/>
  <c r="N25" i="6"/>
  <c r="M25" i="6"/>
  <c r="L25" i="6"/>
  <c r="K25" i="6"/>
  <c r="J25" i="6"/>
  <c r="I25" i="6"/>
  <c r="H25" i="6"/>
  <c r="G25" i="6"/>
  <c r="F25" i="6"/>
  <c r="E25" i="6"/>
  <c r="D25" i="6"/>
  <c r="O21" i="6"/>
  <c r="N21" i="6"/>
  <c r="M21" i="6"/>
  <c r="L21" i="6"/>
  <c r="K21" i="6"/>
  <c r="J21" i="6"/>
  <c r="I21" i="6"/>
  <c r="H21" i="6"/>
  <c r="G21" i="6"/>
  <c r="F21" i="6"/>
  <c r="E21" i="6"/>
  <c r="D21" i="6"/>
  <c r="O17" i="6"/>
  <c r="N17" i="6"/>
  <c r="M17" i="6"/>
  <c r="L17" i="6"/>
  <c r="K17" i="6"/>
  <c r="J17" i="6"/>
  <c r="I17" i="6"/>
  <c r="H17" i="6"/>
  <c r="G17" i="6"/>
  <c r="F17" i="6"/>
  <c r="E17" i="6"/>
  <c r="D17" i="6"/>
  <c r="O11" i="6"/>
  <c r="N11" i="6"/>
  <c r="M11" i="6"/>
  <c r="L11" i="6"/>
  <c r="K11" i="6"/>
  <c r="J11" i="6"/>
  <c r="I11" i="6"/>
  <c r="H11" i="6"/>
  <c r="G11" i="6"/>
  <c r="F11" i="6"/>
  <c r="E11" i="6"/>
  <c r="D11" i="6"/>
  <c r="O47" i="5" l="1"/>
  <c r="N47" i="5"/>
  <c r="M47" i="5"/>
  <c r="L47" i="5"/>
  <c r="K47" i="5"/>
  <c r="J47" i="5"/>
  <c r="I47" i="5"/>
  <c r="H47" i="5"/>
  <c r="G47" i="5"/>
  <c r="F47" i="5"/>
  <c r="E47" i="5"/>
  <c r="D47" i="5"/>
  <c r="O43" i="5"/>
  <c r="N43" i="5"/>
  <c r="M43" i="5"/>
  <c r="L43" i="5"/>
  <c r="K43" i="5"/>
  <c r="J43" i="5"/>
  <c r="I43" i="5"/>
  <c r="H43" i="5"/>
  <c r="G43" i="5"/>
  <c r="F43" i="5"/>
  <c r="E43" i="5"/>
  <c r="D43" i="5"/>
  <c r="O39" i="5"/>
  <c r="N39" i="5"/>
  <c r="M39" i="5"/>
  <c r="L39" i="5"/>
  <c r="K39" i="5"/>
  <c r="J39" i="5"/>
  <c r="I39" i="5"/>
  <c r="H39" i="5"/>
  <c r="G39" i="5"/>
  <c r="F39" i="5"/>
  <c r="E39" i="5"/>
  <c r="D39" i="5"/>
  <c r="O25" i="5"/>
  <c r="N25" i="5"/>
  <c r="M25" i="5"/>
  <c r="L25" i="5"/>
  <c r="K25" i="5"/>
  <c r="J25" i="5"/>
  <c r="I25" i="5"/>
  <c r="H25" i="5"/>
  <c r="G25" i="5"/>
  <c r="F25" i="5"/>
  <c r="E25" i="5"/>
  <c r="D25" i="5"/>
  <c r="O21" i="5"/>
  <c r="N21" i="5"/>
  <c r="M21" i="5"/>
  <c r="L21" i="5"/>
  <c r="K21" i="5"/>
  <c r="J21" i="5"/>
  <c r="I21" i="5"/>
  <c r="H21" i="5"/>
  <c r="G21" i="5"/>
  <c r="F21" i="5"/>
  <c r="E21" i="5"/>
  <c r="D21" i="5"/>
  <c r="O17" i="5"/>
  <c r="N17" i="5"/>
  <c r="M17" i="5"/>
  <c r="L17" i="5"/>
  <c r="K17" i="5"/>
  <c r="J17" i="5"/>
  <c r="I17" i="5"/>
  <c r="H17" i="5"/>
  <c r="G17" i="5"/>
  <c r="F17" i="5"/>
  <c r="E17" i="5"/>
  <c r="D17" i="5"/>
  <c r="O11" i="5"/>
  <c r="N11" i="5"/>
  <c r="M11" i="5"/>
  <c r="L11" i="5"/>
  <c r="K11" i="5"/>
  <c r="J11" i="5"/>
  <c r="I11" i="5"/>
  <c r="H11" i="5"/>
  <c r="G11" i="5"/>
  <c r="F11" i="5"/>
  <c r="E11" i="5"/>
  <c r="D11" i="5"/>
  <c r="O47" i="4" l="1"/>
  <c r="N47" i="4"/>
  <c r="M47" i="4"/>
  <c r="L47" i="4"/>
  <c r="K47" i="4"/>
  <c r="J47" i="4"/>
  <c r="I47" i="4"/>
  <c r="H47" i="4"/>
  <c r="G47" i="4"/>
  <c r="F47" i="4"/>
  <c r="E47" i="4"/>
  <c r="D47" i="4"/>
  <c r="O43" i="4"/>
  <c r="N43" i="4"/>
  <c r="M43" i="4"/>
  <c r="L43" i="4"/>
  <c r="K43" i="4"/>
  <c r="J43" i="4"/>
  <c r="I43" i="4"/>
  <c r="H43" i="4"/>
  <c r="G43" i="4"/>
  <c r="F43" i="4"/>
  <c r="E43" i="4"/>
  <c r="D43" i="4"/>
  <c r="O39" i="4"/>
  <c r="N39" i="4"/>
  <c r="M39" i="4"/>
  <c r="L39" i="4"/>
  <c r="K39" i="4"/>
  <c r="J39" i="4"/>
  <c r="I39" i="4"/>
  <c r="H39" i="4"/>
  <c r="G39" i="4"/>
  <c r="F39" i="4"/>
  <c r="E39" i="4"/>
  <c r="D39" i="4"/>
  <c r="O25" i="4"/>
  <c r="N25" i="4"/>
  <c r="M25" i="4"/>
  <c r="L25" i="4"/>
  <c r="K25" i="4"/>
  <c r="J25" i="4"/>
  <c r="I25" i="4"/>
  <c r="H25" i="4"/>
  <c r="G25" i="4"/>
  <c r="F25" i="4"/>
  <c r="E25" i="4"/>
  <c r="D25" i="4"/>
  <c r="O21" i="4"/>
  <c r="N21" i="4"/>
  <c r="M21" i="4"/>
  <c r="L21" i="4"/>
  <c r="K21" i="4"/>
  <c r="J21" i="4"/>
  <c r="I21" i="4"/>
  <c r="H21" i="4"/>
  <c r="G21" i="4"/>
  <c r="F21" i="4"/>
  <c r="E21" i="4"/>
  <c r="D21" i="4"/>
  <c r="O17" i="4"/>
  <c r="N17" i="4"/>
  <c r="M17" i="4"/>
  <c r="L17" i="4"/>
  <c r="K17" i="4"/>
  <c r="J17" i="4"/>
  <c r="I17" i="4"/>
  <c r="H17" i="4"/>
  <c r="G17" i="4"/>
  <c r="F17" i="4"/>
  <c r="E17" i="4"/>
  <c r="D17" i="4"/>
  <c r="O11" i="4"/>
  <c r="N11" i="4"/>
  <c r="M11" i="4"/>
  <c r="L11" i="4"/>
  <c r="K11" i="4"/>
  <c r="J11" i="4"/>
  <c r="I11" i="4"/>
  <c r="H11" i="4"/>
  <c r="G11" i="4"/>
  <c r="F11" i="4"/>
  <c r="E11" i="4"/>
  <c r="D11" i="4"/>
  <c r="O47" i="3" l="1"/>
  <c r="N47" i="3"/>
  <c r="M47" i="3"/>
  <c r="L47" i="3"/>
  <c r="K47" i="3"/>
  <c r="J47" i="3"/>
  <c r="I47" i="3"/>
  <c r="H47" i="3"/>
  <c r="G47" i="3"/>
  <c r="F47" i="3"/>
  <c r="E47" i="3"/>
  <c r="D47" i="3"/>
  <c r="O43" i="3"/>
  <c r="N43" i="3"/>
  <c r="M43" i="3"/>
  <c r="L43" i="3"/>
  <c r="K43" i="3"/>
  <c r="J43" i="3"/>
  <c r="I43" i="3"/>
  <c r="H43" i="3"/>
  <c r="G43" i="3"/>
  <c r="F43" i="3"/>
  <c r="E43" i="3"/>
  <c r="D43" i="3"/>
  <c r="O39" i="3"/>
  <c r="N39" i="3"/>
  <c r="M39" i="3"/>
  <c r="L39" i="3"/>
  <c r="K39" i="3"/>
  <c r="J39" i="3"/>
  <c r="I39" i="3"/>
  <c r="H39" i="3"/>
  <c r="G39" i="3"/>
  <c r="F39" i="3"/>
  <c r="E39" i="3"/>
  <c r="D39" i="3"/>
  <c r="O33" i="3"/>
  <c r="N33" i="3"/>
  <c r="M33" i="3"/>
  <c r="L33" i="3"/>
  <c r="K33" i="3"/>
  <c r="J33" i="3"/>
  <c r="I33" i="3"/>
  <c r="H33" i="3"/>
  <c r="G33" i="3"/>
  <c r="F33" i="3"/>
  <c r="E33" i="3"/>
  <c r="D33" i="3"/>
  <c r="O25" i="3"/>
  <c r="N25" i="3"/>
  <c r="M25" i="3"/>
  <c r="L25" i="3"/>
  <c r="K25" i="3"/>
  <c r="J25" i="3"/>
  <c r="I25" i="3"/>
  <c r="H25" i="3"/>
  <c r="G25" i="3"/>
  <c r="F25" i="3"/>
  <c r="E25" i="3"/>
  <c r="D25" i="3"/>
  <c r="O21" i="3"/>
  <c r="N21" i="3"/>
  <c r="M21" i="3"/>
  <c r="L21" i="3"/>
  <c r="K21" i="3"/>
  <c r="J21" i="3"/>
  <c r="I21" i="3"/>
  <c r="H21" i="3"/>
  <c r="G21" i="3"/>
  <c r="F21" i="3"/>
  <c r="E21" i="3"/>
  <c r="D21" i="3"/>
  <c r="O17" i="3"/>
  <c r="N17" i="3"/>
  <c r="M17" i="3"/>
  <c r="L17" i="3"/>
  <c r="K17" i="3"/>
  <c r="J17" i="3"/>
  <c r="I17" i="3"/>
  <c r="H17" i="3"/>
  <c r="G17" i="3"/>
  <c r="F17" i="3"/>
  <c r="E17" i="3"/>
  <c r="D17" i="3"/>
  <c r="O11" i="3"/>
  <c r="N11" i="3"/>
  <c r="M11" i="3"/>
  <c r="L11" i="3"/>
  <c r="K11" i="3"/>
  <c r="J11" i="3"/>
  <c r="I11" i="3"/>
  <c r="H11" i="3"/>
  <c r="G11" i="3"/>
  <c r="F11" i="3"/>
  <c r="E11" i="3"/>
  <c r="D11" i="3"/>
  <c r="O47" i="2" l="1"/>
  <c r="N47" i="2"/>
  <c r="M47" i="2"/>
  <c r="L47" i="2"/>
  <c r="K47" i="2"/>
  <c r="J47" i="2"/>
  <c r="I47" i="2"/>
  <c r="H47" i="2"/>
  <c r="G47" i="2"/>
  <c r="F47" i="2"/>
  <c r="E47" i="2"/>
  <c r="D47" i="2"/>
  <c r="O43" i="2"/>
  <c r="N43" i="2"/>
  <c r="M43" i="2"/>
  <c r="L43" i="2"/>
  <c r="K43" i="2"/>
  <c r="J43" i="2"/>
  <c r="I43" i="2"/>
  <c r="H43" i="2"/>
  <c r="G43" i="2"/>
  <c r="F43" i="2"/>
  <c r="E43" i="2"/>
  <c r="D43" i="2"/>
  <c r="O39" i="2"/>
  <c r="N39" i="2"/>
  <c r="M39" i="2"/>
  <c r="L39" i="2"/>
  <c r="K39" i="2"/>
  <c r="J39" i="2"/>
  <c r="I39" i="2"/>
  <c r="H39" i="2"/>
  <c r="G39" i="2"/>
  <c r="F39" i="2"/>
  <c r="E39" i="2"/>
  <c r="D39" i="2"/>
  <c r="O33" i="2"/>
  <c r="N33" i="2"/>
  <c r="M33" i="2"/>
  <c r="L33" i="2"/>
  <c r="K33" i="2"/>
  <c r="J33" i="2"/>
  <c r="I33" i="2"/>
  <c r="H33" i="2"/>
  <c r="G33" i="2"/>
  <c r="F33" i="2"/>
  <c r="E33" i="2"/>
  <c r="D33" i="2"/>
  <c r="O25" i="2"/>
  <c r="N25" i="2"/>
  <c r="M25" i="2"/>
  <c r="L25" i="2"/>
  <c r="K25" i="2"/>
  <c r="J25" i="2"/>
  <c r="I25" i="2"/>
  <c r="H25" i="2"/>
  <c r="G25" i="2"/>
  <c r="F25" i="2"/>
  <c r="E25" i="2"/>
  <c r="D25" i="2"/>
  <c r="O21" i="2"/>
  <c r="N21" i="2"/>
  <c r="M21" i="2"/>
  <c r="L21" i="2"/>
  <c r="K21" i="2"/>
  <c r="J21" i="2"/>
  <c r="I21" i="2"/>
  <c r="H21" i="2"/>
  <c r="G21" i="2"/>
  <c r="F21" i="2"/>
  <c r="E21" i="2"/>
  <c r="D21" i="2"/>
  <c r="O17" i="2"/>
  <c r="N17" i="2"/>
  <c r="M17" i="2"/>
  <c r="L17" i="2"/>
  <c r="K17" i="2"/>
  <c r="J17" i="2"/>
  <c r="I17" i="2"/>
  <c r="H17" i="2"/>
  <c r="G17" i="2"/>
  <c r="F17" i="2"/>
  <c r="E17" i="2"/>
  <c r="D17" i="2"/>
  <c r="O11" i="2"/>
  <c r="N11" i="2"/>
  <c r="M11" i="2"/>
  <c r="L11" i="2"/>
  <c r="K11" i="2"/>
  <c r="J11" i="2"/>
  <c r="I11" i="2"/>
  <c r="H11" i="2"/>
  <c r="G11" i="2"/>
  <c r="F11" i="2"/>
  <c r="E11" i="2"/>
  <c r="D11" i="2"/>
  <c r="O47" i="1" l="1"/>
  <c r="N47" i="1"/>
  <c r="M47" i="1"/>
  <c r="L47" i="1"/>
  <c r="K47" i="1"/>
  <c r="J47" i="1"/>
  <c r="I47" i="1"/>
  <c r="H47" i="1"/>
  <c r="G47" i="1"/>
  <c r="F47" i="1"/>
  <c r="E47" i="1"/>
  <c r="D47" i="1"/>
  <c r="O43" i="1"/>
  <c r="N43" i="1"/>
  <c r="M43" i="1"/>
  <c r="L43" i="1"/>
  <c r="K43" i="1"/>
  <c r="J43" i="1"/>
  <c r="I43" i="1"/>
  <c r="H43" i="1"/>
  <c r="G43" i="1"/>
  <c r="F43" i="1"/>
  <c r="E43" i="1"/>
  <c r="D43" i="1"/>
  <c r="O39" i="1"/>
  <c r="N39" i="1"/>
  <c r="M39" i="1"/>
  <c r="L39" i="1"/>
  <c r="K39" i="1"/>
  <c r="J39" i="1"/>
  <c r="I39" i="1"/>
  <c r="H39" i="1"/>
  <c r="G39" i="1"/>
  <c r="F39" i="1"/>
  <c r="E39" i="1"/>
  <c r="D39" i="1"/>
  <c r="O33" i="1"/>
  <c r="N33" i="1"/>
  <c r="M33" i="1"/>
  <c r="L33" i="1"/>
  <c r="K33" i="1"/>
  <c r="J33" i="1"/>
  <c r="I33" i="1"/>
  <c r="H33" i="1"/>
  <c r="G33" i="1"/>
  <c r="F33" i="1"/>
  <c r="E33" i="1"/>
  <c r="D33" i="1"/>
  <c r="O25" i="1"/>
  <c r="N25" i="1"/>
  <c r="M25" i="1"/>
  <c r="L25" i="1"/>
  <c r="K25" i="1"/>
  <c r="J25" i="1"/>
  <c r="I25" i="1"/>
  <c r="H25" i="1"/>
  <c r="G25" i="1"/>
  <c r="F25" i="1"/>
  <c r="E25" i="1"/>
  <c r="D25" i="1"/>
  <c r="O21" i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<sst xmlns="http://schemas.openxmlformats.org/spreadsheetml/2006/main" count="455" uniqueCount="44">
  <si>
    <t>Planning and Development Department</t>
  </si>
  <si>
    <t>Statistics Section</t>
  </si>
  <si>
    <t>Traffic Statistics</t>
  </si>
  <si>
    <t>Muscat Int. Airport Summary By Month-2013</t>
  </si>
  <si>
    <t>حركة الطائرات 
 Aircraft Movement</t>
  </si>
  <si>
    <t>JAN</t>
  </si>
  <si>
    <t>FEB</t>
  </si>
  <si>
    <t>MAR</t>
  </si>
  <si>
    <t>APR</t>
  </si>
  <si>
    <t>MAY</t>
  </si>
  <si>
    <t>JUN</t>
  </si>
  <si>
    <t>JUL</t>
  </si>
  <si>
    <t xml:space="preserve">AUG </t>
  </si>
  <si>
    <t>SEP</t>
  </si>
  <si>
    <t>OCT</t>
  </si>
  <si>
    <t>NOV</t>
  </si>
  <si>
    <t>DEC</t>
  </si>
  <si>
    <t>LANDING</t>
  </si>
  <si>
    <t>TAKEOFF</t>
  </si>
  <si>
    <t xml:space="preserve">TOTAL        الاجمالي </t>
  </si>
  <si>
    <t>حركة الطائرات التي تعبر الأجواء        
Overflying Aircraft Movement</t>
  </si>
  <si>
    <t xml:space="preserve">         حركة المسافرين من وإلى المطار     
   PASSENGER TRAFFIC THROUGHAIRPORT</t>
  </si>
  <si>
    <t>Disembarked              القادمون</t>
  </si>
  <si>
    <t>Embarked             المغادرون</t>
  </si>
  <si>
    <t>Transit                العابرون</t>
  </si>
  <si>
    <t xml:space="preserve">   Total               الإجمالي      </t>
  </si>
  <si>
    <t>CARGO (TONNES)         الشحن- طن</t>
  </si>
  <si>
    <t xml:space="preserve">Unloaded                     المفرغة </t>
  </si>
  <si>
    <t xml:space="preserve">Loaded                     المشحونة  </t>
  </si>
  <si>
    <t xml:space="preserve">Total                      الإجمالي </t>
  </si>
  <si>
    <t xml:space="preserve">MAIL(TONNES)             الــبريد- طــن   </t>
  </si>
  <si>
    <t>Salalah Airport Summary By Month-2013</t>
  </si>
  <si>
    <t>Muscat Int. Airport Summary By Month-2014</t>
  </si>
  <si>
    <t>Salalah Airport Summary By Month-2014</t>
  </si>
  <si>
    <t>Muscat Int. Airport Summary By Month-2015</t>
  </si>
  <si>
    <t>Salalah Airport Summary By Month-2015</t>
  </si>
  <si>
    <t>Muscat Int. Airport Summary By Month-2016</t>
  </si>
  <si>
    <t>Salalah Airport Summary By Month-2016</t>
  </si>
  <si>
    <t>Muscat Int. Airport Summary By Month-2017</t>
  </si>
  <si>
    <t>Salalah Airport Summary By Month-2017</t>
  </si>
  <si>
    <t>Muscat Int. Airport Summary By Month-2018</t>
  </si>
  <si>
    <t>Salalah Airport Summary By Month-2018</t>
  </si>
  <si>
    <t>Muscat Int. Airport Summary By Month-2019</t>
  </si>
  <si>
    <t>Salalah Airport Summary By Month-2019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</si>
</sst>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 tint="0.499984740745262"/>
      <name val="Arial"/>
      <family val="2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0"/>
      <name val="Arial"/>
      <family val="2"/>
    </font>
    <font>
      <b/>
      <u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64" fontId="14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 applyAlignment="1">
      <alignment horizontal="left"/>
    </xf>
    <xf numFmtId="0" fontId="0" fillId="2" borderId="0" xfId="0" applyFill="1"/>
    <xf numFmtId="0" fontId="0" fillId="2" borderId="0" xfId="0" applyFont="1" applyFill="1"/>
    <xf numFmtId="1" fontId="10" fillId="2" borderId="0" xfId="0" applyNumberFormat="1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1" fontId="0" fillId="0" borderId="0" xfId="0" applyNumberFormat="1"/>
    <xf numFmtId="2" fontId="10" fillId="2" borderId="0" xfId="0" applyNumberFormat="1" applyFont="1" applyFill="1" applyAlignment="1">
      <alignment horizontal="left"/>
    </xf>
    <xf numFmtId="2" fontId="13" fillId="3" borderId="0" xfId="0" applyNumberFormat="1" applyFont="1" applyFill="1" applyAlignment="1">
      <alignment horizontal="left"/>
    </xf>
    <xf numFmtId="0" fontId="0" fillId="0" borderId="0" xfId="0"/>
    <xf numFmtId="0" fontId="10" fillId="2" borderId="0" xfId="0" applyFont="1" applyFill="1"/>
    <xf numFmtId="0" fontId="10" fillId="3" borderId="0" xfId="0" applyFont="1" applyFill="1" applyAlignment="1"/>
    <xf numFmtId="0" fontId="5" fillId="0" borderId="0" xfId="0" applyFont="1"/>
    <xf numFmtId="0" fontId="11" fillId="2" borderId="0" xfId="0" applyFont="1" applyFill="1"/>
    <xf numFmtId="0" fontId="12" fillId="3" borderId="0" xfId="0" applyFont="1" applyFill="1" applyAlignment="1"/>
    <xf numFmtId="0" fontId="7" fillId="0" borderId="0" xfId="0" applyFont="1"/>
    <xf numFmtId="0" fontId="0" fillId="2" borderId="0" xfId="0" applyFill="1"/>
    <xf numFmtId="0" fontId="3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0" fillId="2" borderId="0" xfId="0" applyFont="1" applyFill="1"/>
    <xf numFmtId="2" fontId="13" fillId="3" borderId="0" xfId="0" applyNumberFormat="1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2" fontId="10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left"/>
    </xf>
    <xf numFmtId="1" fontId="0" fillId="0" borderId="0" xfId="0" applyNumberFormat="1"/>
    <xf numFmtId="3" fontId="10" fillId="2" borderId="0" xfId="0" applyNumberFormat="1" applyFont="1" applyFill="1" applyAlignment="1">
      <alignment horizontal="left"/>
    </xf>
    <xf numFmtId="3" fontId="0" fillId="0" borderId="0" xfId="0" applyNumberFormat="1"/>
    <xf numFmtId="4" fontId="0" fillId="0" borderId="0" xfId="0" applyNumberFormat="1"/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left"/>
    </xf>
    <xf numFmtId="165" fontId="13" fillId="3" borderId="0" xfId="0" applyNumberFormat="1" applyFont="1" applyFill="1" applyAlignment="1">
      <alignment horizontal="left"/>
    </xf>
  </cellXfs>
  <cellStyles count="41">
    <cellStyle name="Comma 2" xfId="6"/>
    <cellStyle name="Comma 3" xfId="2"/>
    <cellStyle name="Currency 2" xfId="13"/>
    <cellStyle name="Normal" xfId="0" builtinId="0"/>
    <cellStyle name="Normal 2" xfId="1"/>
    <cellStyle name="Normal 2 2" xfId="4"/>
    <cellStyle name="Normal 3" xfId="3"/>
    <cellStyle name="Normal 3 2" xfId="8"/>
    <cellStyle name="Normal 3 2 2" xfId="12"/>
    <cellStyle name="Normal 3 2 2 2" xfId="20"/>
    <cellStyle name="Normal 3 2 2 3" xfId="28"/>
    <cellStyle name="Normal 3 2 2 4" xfId="36"/>
    <cellStyle name="Normal 3 2 3" xfId="16"/>
    <cellStyle name="Normal 3 2 4" xfId="24"/>
    <cellStyle name="Normal 3 2 5" xfId="32"/>
    <cellStyle name="Normal 3 3" xfId="10"/>
    <cellStyle name="Normal 3 3 2" xfId="18"/>
    <cellStyle name="Normal 3 3 3" xfId="26"/>
    <cellStyle name="Normal 3 3 4" xfId="34"/>
    <cellStyle name="Normal 3 4" xfId="5"/>
    <cellStyle name="Normal 3 5" xfId="15"/>
    <cellStyle name="Normal 3 6" xfId="23"/>
    <cellStyle name="Normal 3 7" xfId="31"/>
    <cellStyle name="Normal 4" xfId="7"/>
    <cellStyle name="Normal 5" xfId="9"/>
    <cellStyle name="Normal 5 2" xfId="11"/>
    <cellStyle name="Normal 5 2 2" xfId="19"/>
    <cellStyle name="Normal 5 2 3" xfId="27"/>
    <cellStyle name="Normal 5 2 4" xfId="35"/>
    <cellStyle name="Normal 5 3" xfId="17"/>
    <cellStyle name="Normal 5 4" xfId="25"/>
    <cellStyle name="Normal 5 5" xfId="33"/>
    <cellStyle name="Normal 6" xfId="14"/>
    <cellStyle name="Normal 6 2" xfId="21"/>
    <cellStyle name="Normal 6 3" xfId="29"/>
    <cellStyle name="Normal 6 4" xfId="37"/>
    <cellStyle name="Normal 7" xfId="22"/>
    <cellStyle name="Normal 7 2" xfId="30"/>
    <cellStyle name="Normal 7 3" xfId="38"/>
    <cellStyle name="Normal 8" xfId="39"/>
    <cellStyle name="Normal 9" xfId="4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0</xdr:rowOff>
    </xdr:from>
    <xdr:to>
      <xdr:col>3</xdr:col>
      <xdr:colOff>61468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0"/>
          <a:ext cx="2147442" cy="1790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0</xdr:rowOff>
    </xdr:from>
    <xdr:to>
      <xdr:col>3</xdr:col>
      <xdr:colOff>25265</xdr:colOff>
      <xdr:row>4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0"/>
          <a:ext cx="2158864" cy="1800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3</xdr:col>
      <xdr:colOff>42417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147442" cy="1790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3</xdr:col>
      <xdr:colOff>32892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2147442" cy="1790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51942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2147442" cy="1790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447676</xdr:colOff>
      <xdr:row>0</xdr:row>
      <xdr:rowOff>0</xdr:rowOff>
    </xdr:from>
    <xdr:to>
      <xdr:col>3</xdr:col>
      <xdr:colOff>274924</xdr:colOff>
      <xdr:row>3</xdr:row>
      <xdr:rowOff>200025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6" y="0"/>
          <a:ext cx="1998948" cy="1666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0</xdr:rowOff>
    </xdr:from>
    <xdr:to>
      <xdr:col>3</xdr:col>
      <xdr:colOff>236823</xdr:colOff>
      <xdr:row>3</xdr:row>
      <xdr:rowOff>200025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998948" cy="1666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selection sqref="A1:XFD1048576"/>
    </sheetView>
  </sheetViews>
  <sheetFormatPr defaultRowHeight="15" x14ac:dyDescent="0.25"/>
  <cols>
    <col min="3" max="3" width="23.42578125" customWidth="1"/>
    <col min="4" max="4" width="11" customWidth="1"/>
    <col min="5" max="15" width="10.7109375" bestFit="1" customWidth="1"/>
    <col min="16" max="16" width="13.7109375" customWidth="1"/>
  </cols>
  <sheetData>
    <row r="2" spans="2:15" ht="81.75" customHeight="1" x14ac:dyDescent="0.25"/>
    <row r="3" spans="2:15" ht="18.75" x14ac:dyDescent="0.3">
      <c r="B3" s="1" t="s">
        <v>0</v>
      </c>
      <c r="C3" s="1"/>
      <c r="D3" s="1"/>
    </row>
    <row r="4" spans="2:15" ht="18.75" x14ac:dyDescent="0.3">
      <c r="B4" s="1" t="s">
        <v>1</v>
      </c>
      <c r="C4" s="1"/>
      <c r="D4" s="1"/>
    </row>
    <row r="5" spans="2:15" ht="18.75" x14ac:dyDescent="0.3">
      <c r="B5" s="2"/>
      <c r="C5" s="2"/>
      <c r="G5" s="47" t="s">
        <v>2</v>
      </c>
      <c r="H5" s="47"/>
      <c r="I5" s="3"/>
      <c r="J5" s="3"/>
      <c r="K5" s="3"/>
    </row>
    <row r="6" spans="2:15" ht="18.75" x14ac:dyDescent="0.3">
      <c r="B6" s="2"/>
      <c r="C6" s="2"/>
      <c r="D6" s="4"/>
      <c r="E6" s="4"/>
      <c r="G6" s="5" t="s">
        <v>3</v>
      </c>
      <c r="H6" s="5"/>
      <c r="I6" s="5"/>
      <c r="J6" s="5"/>
      <c r="K6" s="5"/>
    </row>
    <row r="8" spans="2:15" ht="42.75" customHeight="1" x14ac:dyDescent="0.25">
      <c r="B8" s="45" t="s">
        <v>4</v>
      </c>
      <c r="C8" s="45"/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</row>
    <row r="9" spans="2:15" x14ac:dyDescent="0.25">
      <c r="B9" s="7"/>
      <c r="C9" s="8" t="s">
        <v>17</v>
      </c>
      <c r="D9" s="9">
        <v>3638</v>
      </c>
      <c r="E9" s="9">
        <v>3427</v>
      </c>
      <c r="F9" s="9">
        <v>3891</v>
      </c>
      <c r="G9" s="9">
        <v>3711</v>
      </c>
      <c r="H9" s="9">
        <v>3811</v>
      </c>
      <c r="I9" s="9">
        <v>3702</v>
      </c>
      <c r="J9" s="9">
        <v>3752</v>
      </c>
      <c r="K9" s="9">
        <v>3802</v>
      </c>
      <c r="L9" s="9">
        <v>3755</v>
      </c>
      <c r="M9" s="9">
        <v>4135.5</v>
      </c>
      <c r="N9" s="9">
        <v>3682</v>
      </c>
      <c r="O9" s="9">
        <v>3807</v>
      </c>
    </row>
    <row r="10" spans="2:15" x14ac:dyDescent="0.25">
      <c r="B10" s="7"/>
      <c r="C10" s="8" t="s">
        <v>18</v>
      </c>
      <c r="D10" s="9">
        <v>3637</v>
      </c>
      <c r="E10" s="9">
        <v>3426</v>
      </c>
      <c r="F10" s="9">
        <v>3890</v>
      </c>
      <c r="G10" s="9">
        <v>3712</v>
      </c>
      <c r="H10" s="9">
        <v>3811</v>
      </c>
      <c r="I10" s="9">
        <v>3702</v>
      </c>
      <c r="J10" s="9">
        <v>3752</v>
      </c>
      <c r="K10" s="9">
        <v>3802</v>
      </c>
      <c r="L10" s="9">
        <v>3755</v>
      </c>
      <c r="M10" s="9">
        <v>4135</v>
      </c>
      <c r="N10" s="9">
        <v>3681</v>
      </c>
      <c r="O10" s="9">
        <v>3807</v>
      </c>
    </row>
    <row r="11" spans="2:15" ht="25.5" customHeight="1" x14ac:dyDescent="0.35">
      <c r="B11" s="10" t="s">
        <v>19</v>
      </c>
      <c r="C11" s="11"/>
      <c r="D11" s="12">
        <f>SUM(D9:D10)</f>
        <v>7275</v>
      </c>
      <c r="E11" s="12">
        <f t="shared" ref="E11:O11" si="0">SUM(E9:E10)</f>
        <v>6853</v>
      </c>
      <c r="F11" s="12">
        <f t="shared" si="0"/>
        <v>7781</v>
      </c>
      <c r="G11" s="12">
        <f t="shared" si="0"/>
        <v>7423</v>
      </c>
      <c r="H11" s="12">
        <f t="shared" si="0"/>
        <v>7622</v>
      </c>
      <c r="I11" s="12">
        <f t="shared" si="0"/>
        <v>7404</v>
      </c>
      <c r="J11" s="12">
        <f t="shared" si="0"/>
        <v>7504</v>
      </c>
      <c r="K11" s="12">
        <f t="shared" si="0"/>
        <v>7604</v>
      </c>
      <c r="L11" s="12">
        <f t="shared" si="0"/>
        <v>7510</v>
      </c>
      <c r="M11" s="12">
        <f t="shared" si="0"/>
        <v>8270.5</v>
      </c>
      <c r="N11" s="12">
        <f t="shared" si="0"/>
        <v>7363</v>
      </c>
      <c r="O11" s="12">
        <f t="shared" si="0"/>
        <v>7614</v>
      </c>
    </row>
    <row r="12" spans="2:15" ht="44.25" customHeight="1" x14ac:dyDescent="0.25">
      <c r="B12" s="45" t="s">
        <v>20</v>
      </c>
      <c r="C12" s="45"/>
      <c r="D12" s="9">
        <v>27540</v>
      </c>
      <c r="E12" s="9">
        <v>24896</v>
      </c>
      <c r="F12" s="9">
        <v>28446</v>
      </c>
      <c r="G12" s="9">
        <v>27181</v>
      </c>
      <c r="H12" s="9">
        <v>27379</v>
      </c>
      <c r="I12" s="9">
        <v>27133</v>
      </c>
      <c r="J12" s="9">
        <v>27874</v>
      </c>
      <c r="K12" s="9">
        <v>28312</v>
      </c>
      <c r="L12" s="9">
        <v>28097</v>
      </c>
      <c r="M12" s="9">
        <v>28743</v>
      </c>
      <c r="N12" s="9">
        <v>28720</v>
      </c>
      <c r="O12" s="9">
        <v>28840</v>
      </c>
    </row>
    <row r="13" spans="2:15" ht="62.25" customHeight="1" x14ac:dyDescent="0.25">
      <c r="B13" s="45" t="s">
        <v>21</v>
      </c>
      <c r="C13" s="4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25">
      <c r="B14" s="46" t="s">
        <v>22</v>
      </c>
      <c r="C14" s="46"/>
      <c r="D14" s="9">
        <v>350687</v>
      </c>
      <c r="E14" s="9">
        <v>333219</v>
      </c>
      <c r="F14" s="9">
        <v>359793</v>
      </c>
      <c r="G14" s="9">
        <v>348908</v>
      </c>
      <c r="H14" s="9">
        <v>336033</v>
      </c>
      <c r="I14" s="9">
        <v>331698</v>
      </c>
      <c r="J14" s="9">
        <v>323914</v>
      </c>
      <c r="K14" s="9">
        <v>394607</v>
      </c>
      <c r="L14" s="9">
        <v>366209</v>
      </c>
      <c r="M14" s="9">
        <v>340237</v>
      </c>
      <c r="N14" s="9">
        <v>324504</v>
      </c>
      <c r="O14" s="9">
        <v>370054</v>
      </c>
    </row>
    <row r="15" spans="2:15" x14ac:dyDescent="0.25">
      <c r="B15" s="46" t="s">
        <v>23</v>
      </c>
      <c r="C15" s="46"/>
      <c r="D15" s="9">
        <v>332959</v>
      </c>
      <c r="E15" s="9">
        <v>302483</v>
      </c>
      <c r="F15" s="9">
        <v>349502</v>
      </c>
      <c r="G15" s="9">
        <v>336675</v>
      </c>
      <c r="H15" s="9">
        <v>341283</v>
      </c>
      <c r="I15" s="9">
        <v>373600</v>
      </c>
      <c r="J15" s="9">
        <v>323721</v>
      </c>
      <c r="K15" s="9">
        <v>359320</v>
      </c>
      <c r="L15" s="9">
        <v>323304</v>
      </c>
      <c r="M15" s="9">
        <v>359299</v>
      </c>
      <c r="N15" s="9">
        <v>323891</v>
      </c>
      <c r="O15" s="9">
        <v>360263</v>
      </c>
    </row>
    <row r="16" spans="2:15" x14ac:dyDescent="0.25">
      <c r="B16" s="46" t="s">
        <v>24</v>
      </c>
      <c r="C16" s="46"/>
      <c r="D16" s="9">
        <v>5817</v>
      </c>
      <c r="E16" s="9">
        <v>5861</v>
      </c>
      <c r="F16" s="9">
        <v>7213</v>
      </c>
      <c r="G16" s="9">
        <v>4320</v>
      </c>
      <c r="H16" s="9">
        <v>1641</v>
      </c>
      <c r="I16" s="9">
        <v>1008</v>
      </c>
      <c r="J16" s="9">
        <v>3521</v>
      </c>
      <c r="K16" s="9">
        <v>2474</v>
      </c>
      <c r="L16" s="9">
        <v>4710</v>
      </c>
      <c r="M16" s="9">
        <v>2562</v>
      </c>
      <c r="N16" s="9">
        <v>3049</v>
      </c>
      <c r="O16" s="9">
        <v>2588</v>
      </c>
    </row>
    <row r="17" spans="2:15" ht="21" x14ac:dyDescent="0.35">
      <c r="B17" s="10" t="s">
        <v>25</v>
      </c>
      <c r="C17" s="11"/>
      <c r="D17" s="12">
        <f>SUM(D14:D16)</f>
        <v>689463</v>
      </c>
      <c r="E17" s="12">
        <f t="shared" ref="E17:O17" si="1">SUM(E14:E16)</f>
        <v>641563</v>
      </c>
      <c r="F17" s="12">
        <f t="shared" si="1"/>
        <v>716508</v>
      </c>
      <c r="G17" s="12">
        <f t="shared" si="1"/>
        <v>689903</v>
      </c>
      <c r="H17" s="12">
        <f t="shared" si="1"/>
        <v>678957</v>
      </c>
      <c r="I17" s="12">
        <f t="shared" si="1"/>
        <v>706306</v>
      </c>
      <c r="J17" s="12">
        <f t="shared" si="1"/>
        <v>651156</v>
      </c>
      <c r="K17" s="12">
        <f t="shared" si="1"/>
        <v>756401</v>
      </c>
      <c r="L17" s="12">
        <f t="shared" si="1"/>
        <v>694223</v>
      </c>
      <c r="M17" s="12">
        <f t="shared" si="1"/>
        <v>702098</v>
      </c>
      <c r="N17" s="12">
        <f t="shared" si="1"/>
        <v>651444</v>
      </c>
      <c r="O17" s="12">
        <f t="shared" si="1"/>
        <v>732905</v>
      </c>
    </row>
    <row r="18" spans="2:15" ht="31.5" customHeight="1" x14ac:dyDescent="0.25">
      <c r="B18" s="45" t="s">
        <v>26</v>
      </c>
      <c r="C18" s="4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3"/>
    </row>
    <row r="19" spans="2:15" x14ac:dyDescent="0.25">
      <c r="B19" s="44" t="s">
        <v>27</v>
      </c>
      <c r="C19" s="44"/>
      <c r="D19" s="15">
        <v>5618.6350000000002</v>
      </c>
      <c r="E19" s="15">
        <v>6889.4610000000002</v>
      </c>
      <c r="F19" s="15">
        <v>7742.4380000000001</v>
      </c>
      <c r="G19" s="15">
        <v>6410.71</v>
      </c>
      <c r="H19" s="15">
        <v>5963.7950000000001</v>
      </c>
      <c r="I19" s="15">
        <v>5874.33</v>
      </c>
      <c r="J19" s="15">
        <v>6307.3270000000002</v>
      </c>
      <c r="K19" s="15">
        <v>6263.0079999999998</v>
      </c>
      <c r="L19" s="15">
        <v>6834.8789999999999</v>
      </c>
      <c r="M19" s="15">
        <v>6395.1469999999999</v>
      </c>
      <c r="N19" s="15">
        <v>6599.4120000000003</v>
      </c>
      <c r="O19" s="15">
        <v>6408.3010000000004</v>
      </c>
    </row>
    <row r="20" spans="2:15" x14ac:dyDescent="0.25">
      <c r="B20" s="44" t="s">
        <v>28</v>
      </c>
      <c r="C20" s="44"/>
      <c r="D20" s="15">
        <v>3148.8049999999998</v>
      </c>
      <c r="E20" s="15">
        <v>3343.759</v>
      </c>
      <c r="F20" s="15">
        <v>3856.7179999999998</v>
      </c>
      <c r="G20" s="15">
        <v>3318.5770000000002</v>
      </c>
      <c r="H20" s="15">
        <v>2897.2040000000002</v>
      </c>
      <c r="I20" s="15">
        <v>3448.8589999999999</v>
      </c>
      <c r="J20" s="15">
        <v>3881.2240000000002</v>
      </c>
      <c r="K20" s="15">
        <v>3307.6869999999999</v>
      </c>
      <c r="L20" s="15">
        <v>3963.45</v>
      </c>
      <c r="M20" s="15">
        <v>3981.5529999999999</v>
      </c>
      <c r="N20" s="15">
        <v>3341.0030000000002</v>
      </c>
      <c r="O20" s="15">
        <v>3510.3510000000001</v>
      </c>
    </row>
    <row r="21" spans="2:15" ht="21" x14ac:dyDescent="0.35">
      <c r="B21" s="10" t="s">
        <v>29</v>
      </c>
      <c r="C21" s="11"/>
      <c r="D21" s="16">
        <f>SUM(D19:D20)</f>
        <v>8767.44</v>
      </c>
      <c r="E21" s="16">
        <f t="shared" ref="E21:O21" si="2">SUM(E19:E20)</f>
        <v>10233.220000000001</v>
      </c>
      <c r="F21" s="16">
        <f t="shared" si="2"/>
        <v>11599.155999999999</v>
      </c>
      <c r="G21" s="16">
        <f t="shared" si="2"/>
        <v>9729.2870000000003</v>
      </c>
      <c r="H21" s="16">
        <f t="shared" si="2"/>
        <v>8860.9989999999998</v>
      </c>
      <c r="I21" s="16">
        <f t="shared" si="2"/>
        <v>9323.1890000000003</v>
      </c>
      <c r="J21" s="16">
        <f t="shared" si="2"/>
        <v>10188.550999999999</v>
      </c>
      <c r="K21" s="16">
        <f t="shared" si="2"/>
        <v>9570.6949999999997</v>
      </c>
      <c r="L21" s="16">
        <f t="shared" si="2"/>
        <v>10798.329</v>
      </c>
      <c r="M21" s="16">
        <f t="shared" si="2"/>
        <v>10376.700000000001</v>
      </c>
      <c r="N21" s="16">
        <f t="shared" si="2"/>
        <v>9940.4150000000009</v>
      </c>
      <c r="O21" s="16">
        <f t="shared" si="2"/>
        <v>9918.652</v>
      </c>
    </row>
    <row r="22" spans="2:15" ht="23.25" customHeight="1" x14ac:dyDescent="0.25">
      <c r="B22" s="45" t="s">
        <v>30</v>
      </c>
      <c r="C22" s="4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8.75" customHeight="1" x14ac:dyDescent="0.25">
      <c r="B23" s="44" t="s">
        <v>27</v>
      </c>
      <c r="C23" s="44"/>
      <c r="D23" s="15">
        <v>52.136000000000003</v>
      </c>
      <c r="E23" s="15">
        <v>37.692</v>
      </c>
      <c r="F23" s="15">
        <v>48.454999999999998</v>
      </c>
      <c r="G23" s="15">
        <v>43.292000000000002</v>
      </c>
      <c r="H23" s="15">
        <v>36.378999999999998</v>
      </c>
      <c r="I23" s="15">
        <v>28.46</v>
      </c>
      <c r="J23" s="15">
        <v>36.076999999999998</v>
      </c>
      <c r="K23" s="15">
        <v>29.934999999999999</v>
      </c>
      <c r="L23" s="15">
        <v>33.594999999999999</v>
      </c>
      <c r="M23" s="15">
        <v>58.71</v>
      </c>
      <c r="N23" s="15">
        <v>53.320999999999998</v>
      </c>
      <c r="O23" s="15">
        <v>45.011000000000003</v>
      </c>
    </row>
    <row r="24" spans="2:15" x14ac:dyDescent="0.25">
      <c r="B24" s="44" t="s">
        <v>28</v>
      </c>
      <c r="C24" s="44"/>
      <c r="D24" s="15">
        <v>50.646999999999998</v>
      </c>
      <c r="E24" s="15">
        <v>20.635999999999999</v>
      </c>
      <c r="F24" s="15">
        <v>15.167</v>
      </c>
      <c r="G24" s="15">
        <v>12.295999999999999</v>
      </c>
      <c r="H24" s="15">
        <v>15.326000000000001</v>
      </c>
      <c r="I24" s="15">
        <v>15.038</v>
      </c>
      <c r="J24" s="15">
        <v>15.068</v>
      </c>
      <c r="K24" s="15">
        <v>16.366</v>
      </c>
      <c r="L24" s="15">
        <v>16.861000000000001</v>
      </c>
      <c r="M24" s="15">
        <v>24.096</v>
      </c>
      <c r="N24" s="15">
        <v>13.646000000000001</v>
      </c>
      <c r="O24" s="15">
        <v>15.041</v>
      </c>
    </row>
    <row r="25" spans="2:15" ht="21" x14ac:dyDescent="0.35">
      <c r="B25" s="10" t="s">
        <v>29</v>
      </c>
      <c r="C25" s="11"/>
      <c r="D25" s="16">
        <f>SUM(D23:D24)</f>
        <v>102.783</v>
      </c>
      <c r="E25" s="16">
        <f t="shared" ref="E25:O25" si="3">SUM(E23:E24)</f>
        <v>58.328000000000003</v>
      </c>
      <c r="F25" s="16">
        <f t="shared" si="3"/>
        <v>63.622</v>
      </c>
      <c r="G25" s="16">
        <f t="shared" si="3"/>
        <v>55.588000000000001</v>
      </c>
      <c r="H25" s="16">
        <f t="shared" si="3"/>
        <v>51.704999999999998</v>
      </c>
      <c r="I25" s="16">
        <f t="shared" si="3"/>
        <v>43.498000000000005</v>
      </c>
      <c r="J25" s="16">
        <f t="shared" si="3"/>
        <v>51.144999999999996</v>
      </c>
      <c r="K25" s="16">
        <f t="shared" si="3"/>
        <v>46.301000000000002</v>
      </c>
      <c r="L25" s="16">
        <f t="shared" si="3"/>
        <v>50.456000000000003</v>
      </c>
      <c r="M25" s="16">
        <f t="shared" si="3"/>
        <v>82.805999999999997</v>
      </c>
      <c r="N25" s="16">
        <f t="shared" si="3"/>
        <v>66.966999999999999</v>
      </c>
      <c r="O25" s="16">
        <f t="shared" si="3"/>
        <v>60.052000000000007</v>
      </c>
    </row>
    <row r="28" spans="2:15" ht="18.75" x14ac:dyDescent="0.3">
      <c r="B28" s="2"/>
      <c r="C28" s="2"/>
      <c r="D28" s="4"/>
      <c r="E28" s="4"/>
      <c r="G28" s="5" t="s">
        <v>31</v>
      </c>
      <c r="H28" s="5"/>
      <c r="I28" s="5"/>
      <c r="J28" s="5"/>
      <c r="K28" s="5"/>
    </row>
    <row r="30" spans="2:15" x14ac:dyDescent="0.25">
      <c r="B30" s="45" t="s">
        <v>4</v>
      </c>
      <c r="C30" s="45"/>
      <c r="D30" s="6" t="s">
        <v>5</v>
      </c>
      <c r="E30" s="6" t="s">
        <v>6</v>
      </c>
      <c r="F30" s="6" t="s">
        <v>7</v>
      </c>
      <c r="G30" s="6" t="s">
        <v>8</v>
      </c>
      <c r="H30" s="6" t="s">
        <v>9</v>
      </c>
      <c r="I30" s="6" t="s">
        <v>10</v>
      </c>
      <c r="J30" s="6" t="s">
        <v>11</v>
      </c>
      <c r="K30" s="6" t="s">
        <v>12</v>
      </c>
      <c r="L30" s="6" t="s">
        <v>13</v>
      </c>
      <c r="M30" s="6" t="s">
        <v>14</v>
      </c>
      <c r="N30" s="6" t="s">
        <v>15</v>
      </c>
      <c r="O30" s="6" t="s">
        <v>16</v>
      </c>
    </row>
    <row r="31" spans="2:15" x14ac:dyDescent="0.25">
      <c r="B31" s="7"/>
      <c r="C31" s="8" t="s">
        <v>17</v>
      </c>
      <c r="D31" s="9">
        <v>517</v>
      </c>
      <c r="E31" s="9">
        <v>408</v>
      </c>
      <c r="F31" s="9">
        <v>594</v>
      </c>
      <c r="G31" s="9">
        <v>563</v>
      </c>
      <c r="H31" s="9">
        <v>559</v>
      </c>
      <c r="I31" s="9">
        <v>573</v>
      </c>
      <c r="J31" s="9">
        <v>517</v>
      </c>
      <c r="K31" s="9">
        <v>628</v>
      </c>
      <c r="L31" s="9">
        <v>608</v>
      </c>
      <c r="M31" s="9">
        <v>612</v>
      </c>
      <c r="N31" s="9">
        <v>547</v>
      </c>
      <c r="O31" s="9">
        <v>544</v>
      </c>
    </row>
    <row r="32" spans="2:15" x14ac:dyDescent="0.25">
      <c r="B32" s="7"/>
      <c r="C32" s="8" t="s">
        <v>18</v>
      </c>
      <c r="D32" s="9">
        <v>498</v>
      </c>
      <c r="E32" s="9">
        <v>408</v>
      </c>
      <c r="F32" s="9">
        <v>594</v>
      </c>
      <c r="G32" s="9">
        <v>562</v>
      </c>
      <c r="H32" s="9">
        <v>559</v>
      </c>
      <c r="I32" s="9">
        <v>573</v>
      </c>
      <c r="J32" s="9">
        <v>517</v>
      </c>
      <c r="K32" s="9">
        <v>628</v>
      </c>
      <c r="L32" s="9">
        <v>608</v>
      </c>
      <c r="M32" s="9">
        <v>611</v>
      </c>
      <c r="N32" s="9">
        <v>546</v>
      </c>
      <c r="O32" s="9">
        <v>543</v>
      </c>
    </row>
    <row r="33" spans="2:16" ht="21" x14ac:dyDescent="0.35">
      <c r="B33" s="10" t="s">
        <v>19</v>
      </c>
      <c r="C33" s="11"/>
      <c r="D33" s="16">
        <f>SUM(D31:D32)</f>
        <v>1015</v>
      </c>
      <c r="E33" s="16">
        <f t="shared" ref="E33:O33" si="4">SUM(E31:E32)</f>
        <v>816</v>
      </c>
      <c r="F33" s="16">
        <f t="shared" si="4"/>
        <v>1188</v>
      </c>
      <c r="G33" s="16">
        <f t="shared" si="4"/>
        <v>1125</v>
      </c>
      <c r="H33" s="16">
        <f t="shared" si="4"/>
        <v>1118</v>
      </c>
      <c r="I33" s="16">
        <f t="shared" si="4"/>
        <v>1146</v>
      </c>
      <c r="J33" s="16">
        <f t="shared" si="4"/>
        <v>1034</v>
      </c>
      <c r="K33" s="16">
        <f t="shared" si="4"/>
        <v>1256</v>
      </c>
      <c r="L33" s="16">
        <f t="shared" si="4"/>
        <v>1216</v>
      </c>
      <c r="M33" s="16">
        <f t="shared" si="4"/>
        <v>1223</v>
      </c>
      <c r="N33" s="16">
        <f t="shared" si="4"/>
        <v>1093</v>
      </c>
      <c r="O33" s="16">
        <f t="shared" si="4"/>
        <v>1087</v>
      </c>
    </row>
    <row r="34" spans="2:16" x14ac:dyDescent="0.25">
      <c r="B34" s="45" t="s">
        <v>20</v>
      </c>
      <c r="C34" s="4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6" x14ac:dyDescent="0.25">
      <c r="B35" s="45" t="s">
        <v>21</v>
      </c>
      <c r="C35" s="4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6" x14ac:dyDescent="0.25">
      <c r="B36" s="44" t="s">
        <v>22</v>
      </c>
      <c r="C36" s="44"/>
      <c r="D36" s="15">
        <v>26749</v>
      </c>
      <c r="E36" s="15">
        <v>26729</v>
      </c>
      <c r="F36" s="15">
        <v>28043</v>
      </c>
      <c r="G36" s="15">
        <v>25455</v>
      </c>
      <c r="H36" s="15">
        <v>26163</v>
      </c>
      <c r="I36" s="15">
        <v>30598</v>
      </c>
      <c r="J36" s="15">
        <v>28322</v>
      </c>
      <c r="K36" s="15">
        <v>53816</v>
      </c>
      <c r="L36" s="15">
        <v>32247</v>
      </c>
      <c r="M36" s="15">
        <v>30766</v>
      </c>
      <c r="N36" s="15">
        <v>28017</v>
      </c>
      <c r="O36" s="15">
        <v>29859</v>
      </c>
      <c r="P36" s="17"/>
    </row>
    <row r="37" spans="2:16" x14ac:dyDescent="0.25">
      <c r="B37" s="44" t="s">
        <v>23</v>
      </c>
      <c r="C37" s="44"/>
      <c r="D37" s="15">
        <v>29356</v>
      </c>
      <c r="E37" s="15">
        <v>24532</v>
      </c>
      <c r="F37" s="15">
        <v>28835</v>
      </c>
      <c r="G37" s="15">
        <v>26725</v>
      </c>
      <c r="H37" s="15">
        <v>27738</v>
      </c>
      <c r="I37" s="15">
        <v>32946</v>
      </c>
      <c r="J37" s="15">
        <v>27617</v>
      </c>
      <c r="K37" s="15">
        <v>49776</v>
      </c>
      <c r="L37" s="15">
        <v>38862</v>
      </c>
      <c r="M37" s="15">
        <v>33100</v>
      </c>
      <c r="N37" s="15">
        <v>29578</v>
      </c>
      <c r="O37" s="15">
        <v>30863</v>
      </c>
      <c r="P37" s="17"/>
    </row>
    <row r="38" spans="2:16" x14ac:dyDescent="0.25">
      <c r="B38" s="44" t="s">
        <v>24</v>
      </c>
      <c r="C38" s="44"/>
      <c r="D38" s="15">
        <v>0</v>
      </c>
      <c r="E38" s="15">
        <v>0</v>
      </c>
      <c r="F38" s="15">
        <v>0</v>
      </c>
      <c r="G38" s="15">
        <v>113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189</v>
      </c>
      <c r="N38" s="15">
        <v>0</v>
      </c>
      <c r="O38" s="15">
        <v>0</v>
      </c>
      <c r="P38" s="17"/>
    </row>
    <row r="39" spans="2:16" ht="21" x14ac:dyDescent="0.35">
      <c r="B39" s="10" t="s">
        <v>25</v>
      </c>
      <c r="C39" s="11"/>
      <c r="D39" s="16">
        <f>SUM(D36:D38)</f>
        <v>56105</v>
      </c>
      <c r="E39" s="16">
        <f t="shared" ref="E39:O39" si="5">SUM(E36:E38)</f>
        <v>51261</v>
      </c>
      <c r="F39" s="16">
        <f t="shared" si="5"/>
        <v>56878</v>
      </c>
      <c r="G39" s="16">
        <f t="shared" si="5"/>
        <v>52293</v>
      </c>
      <c r="H39" s="16">
        <f t="shared" si="5"/>
        <v>53901</v>
      </c>
      <c r="I39" s="16">
        <f>SUM(I36:I38)</f>
        <v>63544</v>
      </c>
      <c r="J39" s="16">
        <f t="shared" si="5"/>
        <v>55939</v>
      </c>
      <c r="K39" s="16">
        <f t="shared" si="5"/>
        <v>103592</v>
      </c>
      <c r="L39" s="16">
        <f t="shared" si="5"/>
        <v>71109</v>
      </c>
      <c r="M39" s="16">
        <f t="shared" si="5"/>
        <v>64055</v>
      </c>
      <c r="N39" s="16">
        <f t="shared" si="5"/>
        <v>57595</v>
      </c>
      <c r="O39" s="16">
        <f t="shared" si="5"/>
        <v>60722</v>
      </c>
      <c r="P39" s="17"/>
    </row>
    <row r="40" spans="2:16" x14ac:dyDescent="0.25">
      <c r="B40" s="45" t="s">
        <v>26</v>
      </c>
      <c r="C40" s="4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7"/>
    </row>
    <row r="41" spans="2:16" x14ac:dyDescent="0.25">
      <c r="B41" s="44" t="s">
        <v>27</v>
      </c>
      <c r="C41" s="44"/>
      <c r="D41" s="15">
        <v>45.155999999999999</v>
      </c>
      <c r="E41" s="15">
        <v>38.639000000000003</v>
      </c>
      <c r="F41" s="15">
        <v>52.015999999999998</v>
      </c>
      <c r="G41" s="15">
        <v>48.231999999999999</v>
      </c>
      <c r="H41" s="15">
        <v>50.679000000000002</v>
      </c>
      <c r="I41" s="15">
        <v>48.098999999999997</v>
      </c>
      <c r="J41" s="15">
        <v>32.384999999999998</v>
      </c>
      <c r="K41" s="15">
        <v>44.863999999999997</v>
      </c>
      <c r="L41" s="15">
        <v>42.515000000000001</v>
      </c>
      <c r="M41" s="15">
        <v>37.927999999999997</v>
      </c>
      <c r="N41" s="15">
        <v>38.939</v>
      </c>
      <c r="O41" s="15">
        <v>47.189</v>
      </c>
      <c r="P41" s="17"/>
    </row>
    <row r="42" spans="2:16" x14ac:dyDescent="0.25">
      <c r="B42" s="44" t="s">
        <v>28</v>
      </c>
      <c r="C42" s="44"/>
      <c r="D42" s="15">
        <v>73.391000000000005</v>
      </c>
      <c r="E42" s="15">
        <v>62.38</v>
      </c>
      <c r="F42" s="15">
        <v>77.778000000000006</v>
      </c>
      <c r="G42" s="15">
        <v>84.460999999999999</v>
      </c>
      <c r="H42" s="15">
        <v>85.106999999999999</v>
      </c>
      <c r="I42" s="15">
        <v>82.338999999999999</v>
      </c>
      <c r="J42" s="15">
        <v>72.494</v>
      </c>
      <c r="K42" s="15">
        <v>59.924999999999997</v>
      </c>
      <c r="L42" s="15">
        <v>61.402999999999999</v>
      </c>
      <c r="M42" s="15">
        <v>63.828000000000003</v>
      </c>
      <c r="N42" s="15">
        <v>56.210999999999999</v>
      </c>
      <c r="O42" s="15">
        <v>61.906999999999996</v>
      </c>
      <c r="P42" s="17"/>
    </row>
    <row r="43" spans="2:16" ht="21" x14ac:dyDescent="0.35">
      <c r="B43" s="10" t="s">
        <v>29</v>
      </c>
      <c r="C43" s="11"/>
      <c r="D43" s="16">
        <f>SUM(D41:D42)</f>
        <v>118.547</v>
      </c>
      <c r="E43" s="16">
        <f t="shared" ref="E43:O43" si="6">SUM(E41:E42)</f>
        <v>101.01900000000001</v>
      </c>
      <c r="F43" s="16">
        <f t="shared" si="6"/>
        <v>129.79400000000001</v>
      </c>
      <c r="G43" s="16">
        <f t="shared" si="6"/>
        <v>132.69299999999998</v>
      </c>
      <c r="H43" s="16">
        <f t="shared" si="6"/>
        <v>135.786</v>
      </c>
      <c r="I43" s="16">
        <f t="shared" si="6"/>
        <v>130.43799999999999</v>
      </c>
      <c r="J43" s="16">
        <f t="shared" si="6"/>
        <v>104.87899999999999</v>
      </c>
      <c r="K43" s="16">
        <f t="shared" si="6"/>
        <v>104.78899999999999</v>
      </c>
      <c r="L43" s="16">
        <f t="shared" si="6"/>
        <v>103.91800000000001</v>
      </c>
      <c r="M43" s="16">
        <f t="shared" si="6"/>
        <v>101.756</v>
      </c>
      <c r="N43" s="16">
        <f t="shared" si="6"/>
        <v>95.15</v>
      </c>
      <c r="O43" s="16">
        <f t="shared" si="6"/>
        <v>109.096</v>
      </c>
      <c r="P43" s="17"/>
    </row>
    <row r="44" spans="2:16" x14ac:dyDescent="0.25">
      <c r="B44" s="45" t="s">
        <v>30</v>
      </c>
      <c r="C44" s="4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7"/>
    </row>
    <row r="45" spans="2:16" x14ac:dyDescent="0.25">
      <c r="B45" s="43" t="s">
        <v>27</v>
      </c>
      <c r="C45" s="43"/>
      <c r="D45" s="18">
        <v>16.902999999999999</v>
      </c>
      <c r="E45" s="18">
        <v>1.6519999999999999</v>
      </c>
      <c r="F45" s="18">
        <v>1.8109999999999999</v>
      </c>
      <c r="G45" s="18">
        <v>2.0920000000000001</v>
      </c>
      <c r="H45" s="18">
        <v>2.4279999999999999</v>
      </c>
      <c r="I45" s="18">
        <v>1.966</v>
      </c>
      <c r="J45" s="18">
        <v>1.4690000000000001</v>
      </c>
      <c r="K45" s="18">
        <v>1.9139999999999999</v>
      </c>
      <c r="L45" s="18">
        <v>5.0449999999999999</v>
      </c>
      <c r="M45" s="18">
        <v>2.569</v>
      </c>
      <c r="N45" s="18">
        <v>4.2190000000000003</v>
      </c>
      <c r="O45" s="18">
        <v>3.0110000000000001</v>
      </c>
      <c r="P45" s="17"/>
    </row>
    <row r="46" spans="2:16" x14ac:dyDescent="0.25">
      <c r="B46" s="43" t="s">
        <v>28</v>
      </c>
      <c r="C46" s="43"/>
      <c r="D46" s="18">
        <v>0.123</v>
      </c>
      <c r="E46" s="18">
        <v>8.3000000000000004E-2</v>
      </c>
      <c r="F46" s="18">
        <v>0.112</v>
      </c>
      <c r="G46" s="18">
        <v>0.13</v>
      </c>
      <c r="H46" s="18">
        <v>0.16500000000000001</v>
      </c>
      <c r="I46" s="18">
        <v>0.125</v>
      </c>
      <c r="J46" s="18">
        <v>0.25</v>
      </c>
      <c r="K46" s="18">
        <v>0.252</v>
      </c>
      <c r="L46" s="18">
        <v>0.24199999999999999</v>
      </c>
      <c r="M46" s="18">
        <v>0.155</v>
      </c>
      <c r="N46" s="18">
        <v>0.152</v>
      </c>
      <c r="O46" s="18">
        <v>2.125</v>
      </c>
      <c r="P46" s="17"/>
    </row>
    <row r="47" spans="2:16" ht="21" x14ac:dyDescent="0.35">
      <c r="B47" s="10" t="s">
        <v>29</v>
      </c>
      <c r="C47" s="11"/>
      <c r="D47" s="19">
        <f>SUM(D45:D46)</f>
        <v>17.026</v>
      </c>
      <c r="E47" s="19">
        <f t="shared" ref="E47:O47" si="7">SUM(E45:E46)</f>
        <v>1.7349999999999999</v>
      </c>
      <c r="F47" s="19">
        <f t="shared" si="7"/>
        <v>1.923</v>
      </c>
      <c r="G47" s="19">
        <f t="shared" si="7"/>
        <v>2.222</v>
      </c>
      <c r="H47" s="19">
        <f t="shared" si="7"/>
        <v>2.593</v>
      </c>
      <c r="I47" s="19">
        <f t="shared" si="7"/>
        <v>2.0910000000000002</v>
      </c>
      <c r="J47" s="19">
        <f t="shared" si="7"/>
        <v>1.7190000000000001</v>
      </c>
      <c r="K47" s="19">
        <f t="shared" si="7"/>
        <v>2.1659999999999999</v>
      </c>
      <c r="L47" s="19">
        <f t="shared" si="7"/>
        <v>5.2869999999999999</v>
      </c>
      <c r="M47" s="19">
        <f t="shared" si="7"/>
        <v>2.7239999999999998</v>
      </c>
      <c r="N47" s="19">
        <f t="shared" si="7"/>
        <v>4.3710000000000004</v>
      </c>
      <c r="O47" s="19">
        <f t="shared" si="7"/>
        <v>5.1360000000000001</v>
      </c>
      <c r="P47" s="17"/>
    </row>
  </sheetData>
  <mergeCells count="25">
    <mergeCell ref="B15:C15"/>
    <mergeCell ref="G5:H5"/>
    <mergeCell ref="B8:C8"/>
    <mergeCell ref="B12:C12"/>
    <mergeCell ref="B13:C13"/>
    <mergeCell ref="B14:C14"/>
    <mergeCell ref="B37:C37"/>
    <mergeCell ref="B16:C16"/>
    <mergeCell ref="B18:C18"/>
    <mergeCell ref="B19:C19"/>
    <mergeCell ref="B20:C20"/>
    <mergeCell ref="B22:C22"/>
    <mergeCell ref="B23:C23"/>
    <mergeCell ref="B24:C24"/>
    <mergeCell ref="B30:C30"/>
    <mergeCell ref="B34:C34"/>
    <mergeCell ref="B35:C35"/>
    <mergeCell ref="B36:C36"/>
    <mergeCell ref="B46:C46"/>
    <mergeCell ref="B38:C38"/>
    <mergeCell ref="B40:C40"/>
    <mergeCell ref="B41:C41"/>
    <mergeCell ref="B42:C42"/>
    <mergeCell ref="B44:C44"/>
    <mergeCell ref="B45:C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workbookViewId="0">
      <selection sqref="A1:XFD1048576"/>
    </sheetView>
  </sheetViews>
  <sheetFormatPr defaultRowHeight="15" x14ac:dyDescent="0.25"/>
  <cols>
    <col min="3" max="3" width="23.42578125" customWidth="1"/>
    <col min="4" max="4" width="11" customWidth="1"/>
    <col min="5" max="15" width="10.7109375" bestFit="1" customWidth="1"/>
    <col min="16" max="16" width="13.7109375" customWidth="1"/>
  </cols>
  <sheetData>
    <row r="2" spans="2:15" ht="81.75" customHeight="1" x14ac:dyDescent="0.25"/>
    <row r="3" spans="2:15" ht="18.75" x14ac:dyDescent="0.3">
      <c r="B3" s="1" t="s">
        <v>0</v>
      </c>
      <c r="C3" s="1"/>
      <c r="D3" s="1"/>
    </row>
    <row r="4" spans="2:15" ht="18.75" x14ac:dyDescent="0.3">
      <c r="B4" s="1" t="s">
        <v>1</v>
      </c>
      <c r="C4" s="1"/>
      <c r="D4" s="1"/>
    </row>
    <row r="5" spans="2:15" ht="18.75" x14ac:dyDescent="0.3">
      <c r="B5" s="2"/>
      <c r="C5" s="2"/>
      <c r="G5" s="47" t="s">
        <v>2</v>
      </c>
      <c r="H5" s="47"/>
      <c r="I5" s="3"/>
      <c r="J5" s="3"/>
      <c r="K5" s="3"/>
    </row>
    <row r="6" spans="2:15" ht="18.75" x14ac:dyDescent="0.3">
      <c r="B6" s="2"/>
      <c r="C6" s="2"/>
      <c r="D6" s="4"/>
      <c r="E6" s="4"/>
      <c r="G6" s="5" t="s">
        <v>32</v>
      </c>
      <c r="H6" s="5"/>
      <c r="I6" s="5"/>
      <c r="J6" s="5"/>
      <c r="K6" s="5"/>
    </row>
    <row r="8" spans="2:15" ht="42.75" customHeight="1" x14ac:dyDescent="0.25">
      <c r="B8" s="45" t="s">
        <v>4</v>
      </c>
      <c r="C8" s="45"/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</row>
    <row r="9" spans="2:15" x14ac:dyDescent="0.25">
      <c r="B9" s="7"/>
      <c r="C9" s="8" t="s">
        <v>17</v>
      </c>
      <c r="D9" s="9">
        <v>3953</v>
      </c>
      <c r="E9" s="9">
        <v>3592</v>
      </c>
      <c r="F9" s="9">
        <v>3890</v>
      </c>
      <c r="G9" s="9">
        <v>3839</v>
      </c>
      <c r="H9" s="9">
        <v>3754</v>
      </c>
      <c r="I9" s="9">
        <v>3874</v>
      </c>
      <c r="J9" s="9">
        <v>3628</v>
      </c>
      <c r="K9" s="9">
        <v>4078</v>
      </c>
      <c r="L9" s="9">
        <v>3907</v>
      </c>
      <c r="M9" s="9">
        <v>3730.5</v>
      </c>
      <c r="N9" s="9">
        <v>3913</v>
      </c>
      <c r="O9" s="9">
        <v>4015</v>
      </c>
    </row>
    <row r="10" spans="2:15" x14ac:dyDescent="0.25">
      <c r="B10" s="7"/>
      <c r="C10" s="8" t="s">
        <v>18</v>
      </c>
      <c r="D10" s="9">
        <v>3953</v>
      </c>
      <c r="E10" s="9">
        <v>3592</v>
      </c>
      <c r="F10" s="9">
        <v>3890</v>
      </c>
      <c r="G10" s="9">
        <v>3839</v>
      </c>
      <c r="H10" s="9">
        <v>3755</v>
      </c>
      <c r="I10" s="9">
        <v>3873</v>
      </c>
      <c r="J10" s="9">
        <v>3628</v>
      </c>
      <c r="K10" s="9">
        <v>4078</v>
      </c>
      <c r="L10" s="9">
        <v>3906</v>
      </c>
      <c r="M10" s="9">
        <v>3730</v>
      </c>
      <c r="N10" s="9">
        <v>3914</v>
      </c>
      <c r="O10" s="9">
        <v>4015</v>
      </c>
    </row>
    <row r="11" spans="2:15" ht="25.5" customHeight="1" x14ac:dyDescent="0.35">
      <c r="B11" s="10" t="s">
        <v>19</v>
      </c>
      <c r="C11" s="11"/>
      <c r="D11" s="12">
        <f>SUM(D9:D10)</f>
        <v>7906</v>
      </c>
      <c r="E11" s="12">
        <f t="shared" ref="E11:O11" si="0">SUM(E9:E10)</f>
        <v>7184</v>
      </c>
      <c r="F11" s="12">
        <f t="shared" si="0"/>
        <v>7780</v>
      </c>
      <c r="G11" s="12">
        <f t="shared" si="0"/>
        <v>7678</v>
      </c>
      <c r="H11" s="12">
        <f t="shared" si="0"/>
        <v>7509</v>
      </c>
      <c r="I11" s="12">
        <f t="shared" si="0"/>
        <v>7747</v>
      </c>
      <c r="J11" s="12">
        <f t="shared" si="0"/>
        <v>7256</v>
      </c>
      <c r="K11" s="12">
        <f t="shared" si="0"/>
        <v>8156</v>
      </c>
      <c r="L11" s="12">
        <f t="shared" si="0"/>
        <v>7813</v>
      </c>
      <c r="M11" s="12">
        <f t="shared" si="0"/>
        <v>7460.5</v>
      </c>
      <c r="N11" s="12">
        <f t="shared" si="0"/>
        <v>7827</v>
      </c>
      <c r="O11" s="12">
        <f t="shared" si="0"/>
        <v>8030</v>
      </c>
    </row>
    <row r="12" spans="2:15" ht="44.25" customHeight="1" x14ac:dyDescent="0.25">
      <c r="B12" s="45" t="s">
        <v>20</v>
      </c>
      <c r="C12" s="45"/>
      <c r="D12" s="9">
        <v>29347</v>
      </c>
      <c r="E12" s="9">
        <v>26558</v>
      </c>
      <c r="F12" s="9">
        <v>29934</v>
      </c>
      <c r="G12" s="9">
        <v>29332</v>
      </c>
      <c r="H12" s="9">
        <v>28841</v>
      </c>
      <c r="I12" s="9">
        <v>26355</v>
      </c>
      <c r="J12" s="9">
        <v>25111</v>
      </c>
      <c r="K12" s="9">
        <v>26393</v>
      </c>
      <c r="L12" s="9">
        <v>27588</v>
      </c>
      <c r="M12" s="9">
        <v>29245</v>
      </c>
      <c r="N12" s="9">
        <v>29762</v>
      </c>
      <c r="O12" s="9">
        <v>31067</v>
      </c>
    </row>
    <row r="13" spans="2:15" ht="62.25" customHeight="1" x14ac:dyDescent="0.25">
      <c r="B13" s="45" t="s">
        <v>21</v>
      </c>
      <c r="C13" s="4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25">
      <c r="B14" s="46" t="s">
        <v>22</v>
      </c>
      <c r="C14" s="46"/>
      <c r="D14" s="9">
        <v>392762</v>
      </c>
      <c r="E14" s="9">
        <v>354599</v>
      </c>
      <c r="F14" s="9">
        <v>369162</v>
      </c>
      <c r="G14" s="9">
        <v>372146</v>
      </c>
      <c r="H14" s="9">
        <v>359785</v>
      </c>
      <c r="I14" s="9">
        <v>351188</v>
      </c>
      <c r="J14" s="9">
        <v>323995</v>
      </c>
      <c r="K14" s="9">
        <v>433396</v>
      </c>
      <c r="L14" s="9">
        <v>354837</v>
      </c>
      <c r="M14" s="9">
        <v>351062</v>
      </c>
      <c r="N14" s="9">
        <v>328193</v>
      </c>
      <c r="O14" s="9">
        <v>377207</v>
      </c>
    </row>
    <row r="15" spans="2:15" x14ac:dyDescent="0.25">
      <c r="B15" s="46" t="s">
        <v>23</v>
      </c>
      <c r="C15" s="46"/>
      <c r="D15" s="9">
        <v>383306</v>
      </c>
      <c r="E15" s="9">
        <v>336740</v>
      </c>
      <c r="F15" s="9">
        <v>365238</v>
      </c>
      <c r="G15" s="9">
        <v>370851</v>
      </c>
      <c r="H15" s="9">
        <v>367252</v>
      </c>
      <c r="I15" s="9">
        <v>390665</v>
      </c>
      <c r="J15" s="9">
        <v>348440</v>
      </c>
      <c r="K15" s="9">
        <v>372627</v>
      </c>
      <c r="L15" s="9">
        <v>330183</v>
      </c>
      <c r="M15" s="9">
        <v>354472</v>
      </c>
      <c r="N15" s="9">
        <v>321910</v>
      </c>
      <c r="O15" s="9">
        <v>374604</v>
      </c>
    </row>
    <row r="16" spans="2:15" x14ac:dyDescent="0.25">
      <c r="B16" s="46" t="s">
        <v>24</v>
      </c>
      <c r="C16" s="46"/>
      <c r="D16" s="9">
        <v>4155</v>
      </c>
      <c r="E16" s="9">
        <v>2889</v>
      </c>
      <c r="F16" s="9">
        <v>4265</v>
      </c>
      <c r="G16" s="9">
        <v>1977</v>
      </c>
      <c r="H16" s="9">
        <v>2053</v>
      </c>
      <c r="I16" s="9">
        <v>2160</v>
      </c>
      <c r="J16" s="9">
        <v>2531</v>
      </c>
      <c r="K16" s="9">
        <v>4330</v>
      </c>
      <c r="L16" s="9">
        <v>3615</v>
      </c>
      <c r="M16" s="9">
        <v>1821</v>
      </c>
      <c r="N16" s="9">
        <v>1878</v>
      </c>
      <c r="O16" s="9">
        <v>3808</v>
      </c>
    </row>
    <row r="17" spans="2:15" ht="21" x14ac:dyDescent="0.35">
      <c r="B17" s="10" t="s">
        <v>25</v>
      </c>
      <c r="C17" s="11"/>
      <c r="D17" s="12">
        <f>SUM(D14:D16)</f>
        <v>780223</v>
      </c>
      <c r="E17" s="12">
        <f t="shared" ref="E17:O17" si="1">SUM(E14:E16)</f>
        <v>694228</v>
      </c>
      <c r="F17" s="12">
        <f t="shared" si="1"/>
        <v>738665</v>
      </c>
      <c r="G17" s="12">
        <f t="shared" si="1"/>
        <v>744974</v>
      </c>
      <c r="H17" s="12">
        <f t="shared" si="1"/>
        <v>729090</v>
      </c>
      <c r="I17" s="12">
        <f t="shared" si="1"/>
        <v>744013</v>
      </c>
      <c r="J17" s="12">
        <f t="shared" si="1"/>
        <v>674966</v>
      </c>
      <c r="K17" s="12">
        <f t="shared" si="1"/>
        <v>810353</v>
      </c>
      <c r="L17" s="12">
        <f t="shared" si="1"/>
        <v>688635</v>
      </c>
      <c r="M17" s="12">
        <f t="shared" si="1"/>
        <v>707355</v>
      </c>
      <c r="N17" s="12">
        <f t="shared" si="1"/>
        <v>651981</v>
      </c>
      <c r="O17" s="12">
        <f t="shared" si="1"/>
        <v>755619</v>
      </c>
    </row>
    <row r="18" spans="2:15" ht="31.5" customHeight="1" x14ac:dyDescent="0.25">
      <c r="B18" s="45" t="s">
        <v>26</v>
      </c>
      <c r="C18" s="4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3"/>
    </row>
    <row r="19" spans="2:15" x14ac:dyDescent="0.25">
      <c r="B19" s="44" t="s">
        <v>27</v>
      </c>
      <c r="C19" s="44"/>
      <c r="D19" s="15">
        <v>5631.4629999999997</v>
      </c>
      <c r="E19" s="15">
        <v>5800.576</v>
      </c>
      <c r="F19" s="15">
        <v>7378.4870000000001</v>
      </c>
      <c r="G19" s="15">
        <v>6629.3639999999996</v>
      </c>
      <c r="H19" s="15">
        <v>6821.9650000000001</v>
      </c>
      <c r="I19" s="15">
        <v>7283.2240000000002</v>
      </c>
      <c r="J19" s="15">
        <v>6596.3760000000002</v>
      </c>
      <c r="K19" s="15">
        <v>6017.4070000000002</v>
      </c>
      <c r="L19" s="15">
        <v>6860.5889999999999</v>
      </c>
      <c r="M19" s="15">
        <v>6116.7560000000003</v>
      </c>
      <c r="N19" s="15">
        <v>6460.0550000000003</v>
      </c>
      <c r="O19" s="15">
        <v>6475.6229999999996</v>
      </c>
    </row>
    <row r="20" spans="2:15" x14ac:dyDescent="0.25">
      <c r="B20" s="44" t="s">
        <v>28</v>
      </c>
      <c r="C20" s="44"/>
      <c r="D20" s="15">
        <v>3081.489</v>
      </c>
      <c r="E20" s="15">
        <v>3754.1640000000002</v>
      </c>
      <c r="F20" s="15">
        <v>4054.84</v>
      </c>
      <c r="G20" s="15">
        <v>3662.2020000000002</v>
      </c>
      <c r="H20" s="15">
        <v>3778.317</v>
      </c>
      <c r="I20" s="15">
        <v>3845.2</v>
      </c>
      <c r="J20" s="15">
        <v>3620.2260000000001</v>
      </c>
      <c r="K20" s="15">
        <v>3386.1689999999999</v>
      </c>
      <c r="L20" s="15">
        <v>3524.5929999999998</v>
      </c>
      <c r="M20" s="15">
        <v>3548.7350000000001</v>
      </c>
      <c r="N20" s="15">
        <v>3406.9140000000002</v>
      </c>
      <c r="O20" s="15">
        <v>3634.2130000000002</v>
      </c>
    </row>
    <row r="21" spans="2:15" ht="21" x14ac:dyDescent="0.35">
      <c r="B21" s="10" t="s">
        <v>29</v>
      </c>
      <c r="C21" s="11"/>
      <c r="D21" s="16">
        <f>SUM(D19:D20)</f>
        <v>8712.9519999999993</v>
      </c>
      <c r="E21" s="16">
        <f t="shared" ref="E21:O21" si="2">SUM(E19:E20)</f>
        <v>9554.74</v>
      </c>
      <c r="F21" s="16">
        <f t="shared" si="2"/>
        <v>11433.327000000001</v>
      </c>
      <c r="G21" s="16">
        <f t="shared" si="2"/>
        <v>10291.565999999999</v>
      </c>
      <c r="H21" s="16">
        <f t="shared" si="2"/>
        <v>10600.281999999999</v>
      </c>
      <c r="I21" s="16">
        <f t="shared" si="2"/>
        <v>11128.423999999999</v>
      </c>
      <c r="J21" s="16">
        <f t="shared" si="2"/>
        <v>10216.602000000001</v>
      </c>
      <c r="K21" s="16">
        <f t="shared" si="2"/>
        <v>9403.5760000000009</v>
      </c>
      <c r="L21" s="16">
        <f t="shared" si="2"/>
        <v>10385.182000000001</v>
      </c>
      <c r="M21" s="16">
        <f t="shared" si="2"/>
        <v>9665.491</v>
      </c>
      <c r="N21" s="16">
        <f t="shared" si="2"/>
        <v>9866.969000000001</v>
      </c>
      <c r="O21" s="16">
        <f t="shared" si="2"/>
        <v>10109.835999999999</v>
      </c>
    </row>
    <row r="22" spans="2:15" ht="23.25" customHeight="1" x14ac:dyDescent="0.25">
      <c r="B22" s="45" t="s">
        <v>30</v>
      </c>
      <c r="C22" s="4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8.75" customHeight="1" x14ac:dyDescent="0.25">
      <c r="B23" s="44" t="s">
        <v>27</v>
      </c>
      <c r="C23" s="44"/>
      <c r="D23" s="15">
        <v>39.033000000000001</v>
      </c>
      <c r="E23" s="15">
        <v>51.524999999999999</v>
      </c>
      <c r="F23" s="15">
        <v>35.640999999999998</v>
      </c>
      <c r="G23" s="15">
        <v>41.628999999999998</v>
      </c>
      <c r="H23" s="15">
        <v>42.896999999999998</v>
      </c>
      <c r="I23" s="15">
        <v>40.665999999999997</v>
      </c>
      <c r="J23" s="15">
        <v>42.496000000000002</v>
      </c>
      <c r="K23" s="15">
        <v>48.161000000000001</v>
      </c>
      <c r="L23" s="15">
        <v>47.896000000000001</v>
      </c>
      <c r="M23" s="15">
        <v>65.082999999999998</v>
      </c>
      <c r="N23" s="15">
        <v>54.064</v>
      </c>
      <c r="O23" s="15">
        <v>46.585000000000001</v>
      </c>
    </row>
    <row r="24" spans="2:15" x14ac:dyDescent="0.25">
      <c r="B24" s="44" t="s">
        <v>28</v>
      </c>
      <c r="C24" s="44"/>
      <c r="D24" s="15">
        <v>17.475000000000001</v>
      </c>
      <c r="E24" s="15">
        <v>28.135999999999999</v>
      </c>
      <c r="F24" s="15">
        <v>17.425000000000001</v>
      </c>
      <c r="G24" s="15">
        <v>19.844999999999999</v>
      </c>
      <c r="H24" s="15">
        <v>21.797000000000001</v>
      </c>
      <c r="I24" s="15">
        <v>26.937999999999999</v>
      </c>
      <c r="J24" s="15">
        <v>39.668999999999997</v>
      </c>
      <c r="K24" s="15">
        <v>27.311</v>
      </c>
      <c r="L24" s="15">
        <v>18.466999999999999</v>
      </c>
      <c r="M24" s="15">
        <v>13.579000000000001</v>
      </c>
      <c r="N24" s="15">
        <v>13.975</v>
      </c>
      <c r="O24" s="15">
        <v>20.706</v>
      </c>
    </row>
    <row r="25" spans="2:15" ht="21" x14ac:dyDescent="0.35">
      <c r="B25" s="10" t="s">
        <v>29</v>
      </c>
      <c r="C25" s="11"/>
      <c r="D25" s="16">
        <f>SUM(D23:D24)</f>
        <v>56.508000000000003</v>
      </c>
      <c r="E25" s="16">
        <f t="shared" ref="E25:O25" si="3">SUM(E23:E24)</f>
        <v>79.661000000000001</v>
      </c>
      <c r="F25" s="16">
        <f t="shared" si="3"/>
        <v>53.066000000000003</v>
      </c>
      <c r="G25" s="16">
        <f t="shared" si="3"/>
        <v>61.473999999999997</v>
      </c>
      <c r="H25" s="16">
        <f t="shared" si="3"/>
        <v>64.694000000000003</v>
      </c>
      <c r="I25" s="16">
        <f t="shared" si="3"/>
        <v>67.603999999999999</v>
      </c>
      <c r="J25" s="16">
        <f t="shared" si="3"/>
        <v>82.164999999999992</v>
      </c>
      <c r="K25" s="16">
        <f t="shared" si="3"/>
        <v>75.472000000000008</v>
      </c>
      <c r="L25" s="16">
        <f t="shared" si="3"/>
        <v>66.363</v>
      </c>
      <c r="M25" s="16">
        <f t="shared" si="3"/>
        <v>78.662000000000006</v>
      </c>
      <c r="N25" s="16">
        <f t="shared" si="3"/>
        <v>68.039000000000001</v>
      </c>
      <c r="O25" s="16">
        <f t="shared" si="3"/>
        <v>67.290999999999997</v>
      </c>
    </row>
    <row r="28" spans="2:15" ht="18.75" x14ac:dyDescent="0.3">
      <c r="B28" s="2"/>
      <c r="C28" s="2"/>
      <c r="D28" s="4"/>
      <c r="E28" s="4"/>
      <c r="G28" s="5" t="s">
        <v>33</v>
      </c>
      <c r="H28" s="5"/>
      <c r="I28" s="5"/>
      <c r="J28" s="5"/>
      <c r="K28" s="5"/>
    </row>
    <row r="30" spans="2:15" x14ac:dyDescent="0.25">
      <c r="B30" s="45" t="s">
        <v>4</v>
      </c>
      <c r="C30" s="45"/>
      <c r="D30" s="6" t="s">
        <v>5</v>
      </c>
      <c r="E30" s="6" t="s">
        <v>6</v>
      </c>
      <c r="F30" s="6" t="s">
        <v>7</v>
      </c>
      <c r="G30" s="6" t="s">
        <v>8</v>
      </c>
      <c r="H30" s="6" t="s">
        <v>9</v>
      </c>
      <c r="I30" s="6" t="s">
        <v>10</v>
      </c>
      <c r="J30" s="6" t="s">
        <v>11</v>
      </c>
      <c r="K30" s="6" t="s">
        <v>12</v>
      </c>
      <c r="L30" s="6" t="s">
        <v>13</v>
      </c>
      <c r="M30" s="6" t="s">
        <v>14</v>
      </c>
      <c r="N30" s="6" t="s">
        <v>15</v>
      </c>
      <c r="O30" s="6" t="s">
        <v>16</v>
      </c>
    </row>
    <row r="31" spans="2:15" x14ac:dyDescent="0.25">
      <c r="B31" s="7"/>
      <c r="C31" s="8" t="s">
        <v>17</v>
      </c>
      <c r="D31" s="9">
        <v>540</v>
      </c>
      <c r="E31" s="9">
        <v>583</v>
      </c>
      <c r="F31" s="9">
        <v>595</v>
      </c>
      <c r="G31" s="9">
        <v>563</v>
      </c>
      <c r="H31" s="9">
        <v>549</v>
      </c>
      <c r="I31" s="9">
        <v>514</v>
      </c>
      <c r="J31" s="9">
        <v>486</v>
      </c>
      <c r="K31" s="9">
        <v>705</v>
      </c>
      <c r="L31" s="9">
        <v>593</v>
      </c>
      <c r="M31" s="9">
        <v>540</v>
      </c>
      <c r="N31" s="9">
        <v>511</v>
      </c>
      <c r="O31" s="9">
        <v>600</v>
      </c>
    </row>
    <row r="32" spans="2:15" x14ac:dyDescent="0.25">
      <c r="B32" s="7"/>
      <c r="C32" s="8" t="s">
        <v>18</v>
      </c>
      <c r="D32" s="9">
        <v>540</v>
      </c>
      <c r="E32" s="9">
        <v>582</v>
      </c>
      <c r="F32" s="9">
        <v>594</v>
      </c>
      <c r="G32" s="9">
        <v>563</v>
      </c>
      <c r="H32" s="9">
        <v>550</v>
      </c>
      <c r="I32" s="9">
        <v>513</v>
      </c>
      <c r="J32" s="9">
        <v>487</v>
      </c>
      <c r="K32" s="9">
        <v>705</v>
      </c>
      <c r="L32" s="9">
        <v>592</v>
      </c>
      <c r="M32" s="9">
        <v>539</v>
      </c>
      <c r="N32" s="9">
        <v>511</v>
      </c>
      <c r="O32" s="9">
        <v>600</v>
      </c>
    </row>
    <row r="33" spans="2:15" ht="21" x14ac:dyDescent="0.35">
      <c r="B33" s="10" t="s">
        <v>19</v>
      </c>
      <c r="C33" s="11"/>
      <c r="D33" s="16">
        <f>SUM(D31:D32)</f>
        <v>1080</v>
      </c>
      <c r="E33" s="16">
        <f t="shared" ref="E33:O33" si="4">SUM(E31:E32)</f>
        <v>1165</v>
      </c>
      <c r="F33" s="16">
        <f t="shared" si="4"/>
        <v>1189</v>
      </c>
      <c r="G33" s="16">
        <f t="shared" si="4"/>
        <v>1126</v>
      </c>
      <c r="H33" s="16">
        <f t="shared" si="4"/>
        <v>1099</v>
      </c>
      <c r="I33" s="16">
        <f t="shared" si="4"/>
        <v>1027</v>
      </c>
      <c r="J33" s="16">
        <f t="shared" si="4"/>
        <v>973</v>
      </c>
      <c r="K33" s="16">
        <f t="shared" si="4"/>
        <v>1410</v>
      </c>
      <c r="L33" s="16">
        <f t="shared" si="4"/>
        <v>1185</v>
      </c>
      <c r="M33" s="16">
        <f t="shared" si="4"/>
        <v>1079</v>
      </c>
      <c r="N33" s="16">
        <f t="shared" si="4"/>
        <v>1022</v>
      </c>
      <c r="O33" s="16">
        <f t="shared" si="4"/>
        <v>1200</v>
      </c>
    </row>
    <row r="34" spans="2:15" x14ac:dyDescent="0.25">
      <c r="B34" s="45" t="s">
        <v>20</v>
      </c>
      <c r="C34" s="4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x14ac:dyDescent="0.25">
      <c r="B35" s="45" t="s">
        <v>21</v>
      </c>
      <c r="C35" s="4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44" t="s">
        <v>22</v>
      </c>
      <c r="C36" s="44"/>
      <c r="D36" s="15">
        <v>31818</v>
      </c>
      <c r="E36" s="15">
        <v>32613</v>
      </c>
      <c r="F36" s="15">
        <v>29970</v>
      </c>
      <c r="G36" s="15">
        <v>30613</v>
      </c>
      <c r="H36" s="15">
        <v>29666</v>
      </c>
      <c r="I36" s="15">
        <v>32811</v>
      </c>
      <c r="J36" s="15">
        <v>36096</v>
      </c>
      <c r="K36" s="15">
        <v>57739</v>
      </c>
      <c r="L36" s="15">
        <v>33176</v>
      </c>
      <c r="M36" s="15">
        <v>34708</v>
      </c>
      <c r="N36" s="15">
        <v>31186</v>
      </c>
      <c r="O36" s="15">
        <v>31303</v>
      </c>
    </row>
    <row r="37" spans="2:15" x14ac:dyDescent="0.25">
      <c r="B37" s="44" t="s">
        <v>23</v>
      </c>
      <c r="C37" s="44"/>
      <c r="D37" s="15">
        <v>36363</v>
      </c>
      <c r="E37" s="15">
        <v>30231</v>
      </c>
      <c r="F37" s="15">
        <v>32388</v>
      </c>
      <c r="G37" s="15">
        <v>33521</v>
      </c>
      <c r="H37" s="15">
        <v>32337</v>
      </c>
      <c r="I37" s="15">
        <v>33747</v>
      </c>
      <c r="J37" s="15">
        <v>28793</v>
      </c>
      <c r="K37" s="15">
        <v>62614</v>
      </c>
      <c r="L37" s="15">
        <v>38623</v>
      </c>
      <c r="M37" s="15">
        <v>36588</v>
      </c>
      <c r="N37" s="15">
        <v>32757</v>
      </c>
      <c r="O37" s="15">
        <v>32383</v>
      </c>
    </row>
    <row r="38" spans="2:15" x14ac:dyDescent="0.25">
      <c r="B38" s="44" t="s">
        <v>24</v>
      </c>
      <c r="C38" s="44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2:15" ht="21" x14ac:dyDescent="0.35">
      <c r="B39" s="10" t="s">
        <v>25</v>
      </c>
      <c r="C39" s="11"/>
      <c r="D39" s="16">
        <f>SUM(D36:D38)</f>
        <v>68181</v>
      </c>
      <c r="E39" s="16">
        <f t="shared" ref="E39:O39" si="5">SUM(E36:E38)</f>
        <v>62844</v>
      </c>
      <c r="F39" s="16">
        <f t="shared" si="5"/>
        <v>62358</v>
      </c>
      <c r="G39" s="16">
        <f t="shared" si="5"/>
        <v>64134</v>
      </c>
      <c r="H39" s="16">
        <f t="shared" si="5"/>
        <v>62003</v>
      </c>
      <c r="I39" s="16">
        <f>SUM(I36:I38)</f>
        <v>66558</v>
      </c>
      <c r="J39" s="16">
        <f t="shared" si="5"/>
        <v>64889</v>
      </c>
      <c r="K39" s="16">
        <f t="shared" si="5"/>
        <v>120353</v>
      </c>
      <c r="L39" s="16">
        <f t="shared" si="5"/>
        <v>71799</v>
      </c>
      <c r="M39" s="16">
        <f t="shared" si="5"/>
        <v>71296</v>
      </c>
      <c r="N39" s="16">
        <f t="shared" si="5"/>
        <v>63943</v>
      </c>
      <c r="O39" s="16">
        <f t="shared" si="5"/>
        <v>63686</v>
      </c>
    </row>
    <row r="40" spans="2:15" x14ac:dyDescent="0.25">
      <c r="B40" s="45" t="s">
        <v>26</v>
      </c>
      <c r="C40" s="4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44" t="s">
        <v>27</v>
      </c>
      <c r="C41" s="44"/>
      <c r="D41" s="15">
        <v>39.465000000000003</v>
      </c>
      <c r="E41" s="15">
        <v>45.411000000000001</v>
      </c>
      <c r="F41" s="15">
        <v>51.984999999999999</v>
      </c>
      <c r="G41" s="15">
        <v>45.454999999999998</v>
      </c>
      <c r="H41" s="15">
        <v>48.914999999999999</v>
      </c>
      <c r="I41" s="15">
        <v>50.542000000000002</v>
      </c>
      <c r="J41" s="15">
        <v>40.061</v>
      </c>
      <c r="K41" s="15">
        <v>46.396000000000001</v>
      </c>
      <c r="L41" s="15">
        <v>54.695999999999998</v>
      </c>
      <c r="M41" s="15">
        <v>36.085999999999999</v>
      </c>
      <c r="N41" s="15">
        <v>53.719000000000001</v>
      </c>
      <c r="O41" s="15">
        <v>41.207000000000001</v>
      </c>
    </row>
    <row r="42" spans="2:15" x14ac:dyDescent="0.25">
      <c r="B42" s="44" t="s">
        <v>28</v>
      </c>
      <c r="C42" s="44"/>
      <c r="D42" s="15">
        <v>72.313000000000002</v>
      </c>
      <c r="E42" s="15">
        <v>58.32</v>
      </c>
      <c r="F42" s="15">
        <v>68.882999999999996</v>
      </c>
      <c r="G42" s="15">
        <v>73.42</v>
      </c>
      <c r="H42" s="15">
        <v>71.960999999999999</v>
      </c>
      <c r="I42" s="15">
        <v>63.886000000000003</v>
      </c>
      <c r="J42" s="15">
        <v>30.427</v>
      </c>
      <c r="K42" s="15">
        <v>22.890999999999998</v>
      </c>
      <c r="L42" s="15">
        <v>48.843000000000004</v>
      </c>
      <c r="M42" s="15">
        <v>50.703000000000003</v>
      </c>
      <c r="N42" s="15">
        <v>40.732999999999997</v>
      </c>
      <c r="O42" s="15">
        <v>53.813000000000002</v>
      </c>
    </row>
    <row r="43" spans="2:15" ht="21" x14ac:dyDescent="0.35">
      <c r="B43" s="10" t="s">
        <v>29</v>
      </c>
      <c r="C43" s="11"/>
      <c r="D43" s="16">
        <f>SUM(D41:D42)</f>
        <v>111.77800000000001</v>
      </c>
      <c r="E43" s="16">
        <f t="shared" ref="E43:O43" si="6">SUM(E41:E42)</f>
        <v>103.73099999999999</v>
      </c>
      <c r="F43" s="16">
        <f t="shared" si="6"/>
        <v>120.86799999999999</v>
      </c>
      <c r="G43" s="16">
        <f t="shared" si="6"/>
        <v>118.875</v>
      </c>
      <c r="H43" s="16">
        <f t="shared" si="6"/>
        <v>120.876</v>
      </c>
      <c r="I43" s="16">
        <f t="shared" si="6"/>
        <v>114.428</v>
      </c>
      <c r="J43" s="16">
        <f t="shared" si="6"/>
        <v>70.488</v>
      </c>
      <c r="K43" s="16">
        <f t="shared" si="6"/>
        <v>69.287000000000006</v>
      </c>
      <c r="L43" s="16">
        <f t="shared" si="6"/>
        <v>103.539</v>
      </c>
      <c r="M43" s="16">
        <f t="shared" si="6"/>
        <v>86.789000000000001</v>
      </c>
      <c r="N43" s="16">
        <f t="shared" si="6"/>
        <v>94.451999999999998</v>
      </c>
      <c r="O43" s="16">
        <f t="shared" si="6"/>
        <v>95.02000000000001</v>
      </c>
    </row>
    <row r="44" spans="2:15" x14ac:dyDescent="0.25">
      <c r="B44" s="45" t="s">
        <v>30</v>
      </c>
      <c r="C44" s="4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x14ac:dyDescent="0.25">
      <c r="B45" s="43" t="s">
        <v>27</v>
      </c>
      <c r="C45" s="43"/>
      <c r="D45" s="18">
        <v>1.81</v>
      </c>
      <c r="E45" s="18">
        <v>1.3009999999999999</v>
      </c>
      <c r="F45" s="18">
        <v>1.93</v>
      </c>
      <c r="G45" s="18">
        <v>1.1990000000000001</v>
      </c>
      <c r="H45" s="18">
        <v>1.054</v>
      </c>
      <c r="I45" s="18">
        <v>1.4810000000000001</v>
      </c>
      <c r="J45" s="18">
        <v>1.296</v>
      </c>
      <c r="K45" s="18">
        <v>2.0219999999999998</v>
      </c>
      <c r="L45" s="18">
        <v>1.1890000000000001</v>
      </c>
      <c r="M45" s="18">
        <v>0.81799999999999995</v>
      </c>
      <c r="N45" s="18">
        <v>1.643</v>
      </c>
      <c r="O45" s="18">
        <v>0.20699999999999999</v>
      </c>
    </row>
    <row r="46" spans="2:15" x14ac:dyDescent="0.25">
      <c r="B46" s="43" t="s">
        <v>28</v>
      </c>
      <c r="C46" s="43"/>
      <c r="D46" s="18">
        <v>0.16900000000000001</v>
      </c>
      <c r="E46" s="18">
        <v>0.13500000000000001</v>
      </c>
      <c r="F46" s="18">
        <v>0.55400000000000005</v>
      </c>
      <c r="G46" s="18">
        <v>0.46100000000000002</v>
      </c>
      <c r="H46" s="18">
        <v>1.02</v>
      </c>
      <c r="I46" s="18">
        <v>0.58399999999999996</v>
      </c>
      <c r="J46" s="18">
        <v>0.48599999999999999</v>
      </c>
      <c r="K46" s="18">
        <v>0.439</v>
      </c>
      <c r="L46" s="18">
        <v>0.56899999999999995</v>
      </c>
      <c r="M46" s="18">
        <v>0.36</v>
      </c>
      <c r="N46" s="18">
        <v>0.38600000000000001</v>
      </c>
      <c r="O46" s="18">
        <v>0.27900000000000003</v>
      </c>
    </row>
    <row r="47" spans="2:15" ht="21" x14ac:dyDescent="0.35">
      <c r="B47" s="10" t="s">
        <v>29</v>
      </c>
      <c r="C47" s="11"/>
      <c r="D47" s="19">
        <f>SUM(D45:D46)</f>
        <v>1.9790000000000001</v>
      </c>
      <c r="E47" s="19">
        <f t="shared" ref="E47:O47" si="7">SUM(E45:E46)</f>
        <v>1.4359999999999999</v>
      </c>
      <c r="F47" s="19">
        <f t="shared" si="7"/>
        <v>2.484</v>
      </c>
      <c r="G47" s="19">
        <f t="shared" si="7"/>
        <v>1.6600000000000001</v>
      </c>
      <c r="H47" s="19">
        <f t="shared" si="7"/>
        <v>2.0739999999999998</v>
      </c>
      <c r="I47" s="19">
        <f t="shared" si="7"/>
        <v>2.0649999999999999</v>
      </c>
      <c r="J47" s="19">
        <f t="shared" si="7"/>
        <v>1.782</v>
      </c>
      <c r="K47" s="19">
        <f t="shared" si="7"/>
        <v>2.4609999999999999</v>
      </c>
      <c r="L47" s="19">
        <f t="shared" si="7"/>
        <v>1.758</v>
      </c>
      <c r="M47" s="19">
        <f t="shared" si="7"/>
        <v>1.1779999999999999</v>
      </c>
      <c r="N47" s="19">
        <f t="shared" si="7"/>
        <v>2.0289999999999999</v>
      </c>
      <c r="O47" s="19">
        <f t="shared" si="7"/>
        <v>0.48599999999999999</v>
      </c>
    </row>
  </sheetData>
  <mergeCells count="25">
    <mergeCell ref="B15:C15"/>
    <mergeCell ref="G5:H5"/>
    <mergeCell ref="B8:C8"/>
    <mergeCell ref="B12:C12"/>
    <mergeCell ref="B13:C13"/>
    <mergeCell ref="B14:C14"/>
    <mergeCell ref="B37:C37"/>
    <mergeCell ref="B16:C16"/>
    <mergeCell ref="B18:C18"/>
    <mergeCell ref="B19:C19"/>
    <mergeCell ref="B20:C20"/>
    <mergeCell ref="B22:C22"/>
    <mergeCell ref="B23:C23"/>
    <mergeCell ref="B24:C24"/>
    <mergeCell ref="B30:C30"/>
    <mergeCell ref="B34:C34"/>
    <mergeCell ref="B35:C35"/>
    <mergeCell ref="B36:C36"/>
    <mergeCell ref="B46:C46"/>
    <mergeCell ref="B38:C38"/>
    <mergeCell ref="B40:C40"/>
    <mergeCell ref="B41:C41"/>
    <mergeCell ref="B42:C42"/>
    <mergeCell ref="B44:C44"/>
    <mergeCell ref="B45:C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selection sqref="A1:XFD1048576"/>
    </sheetView>
  </sheetViews>
  <sheetFormatPr defaultRowHeight="15" x14ac:dyDescent="0.25"/>
  <cols>
    <col min="1" max="2" width="9.140625" style="20"/>
    <col min="3" max="3" width="23.42578125" style="20" customWidth="1"/>
    <col min="4" max="4" width="11" style="20" customWidth="1"/>
    <col min="5" max="15" width="10.7109375" style="20" bestFit="1" customWidth="1"/>
    <col min="16" max="16" width="13.7109375" style="20" customWidth="1"/>
    <col min="17" max="16384" width="9.140625" style="20"/>
  </cols>
  <sheetData>
    <row r="2" spans="2:15" ht="81.75" customHeight="1" x14ac:dyDescent="0.25"/>
    <row r="3" spans="2:15" ht="18.75" x14ac:dyDescent="0.3">
      <c r="B3" s="30" t="s">
        <v>0</v>
      </c>
      <c r="C3" s="30"/>
      <c r="D3" s="30"/>
    </row>
    <row r="4" spans="2:15" ht="18.75" x14ac:dyDescent="0.3">
      <c r="B4" s="30" t="s">
        <v>1</v>
      </c>
      <c r="C4" s="30"/>
      <c r="D4" s="30"/>
    </row>
    <row r="5" spans="2:15" ht="18.75" x14ac:dyDescent="0.3">
      <c r="B5" s="28"/>
      <c r="C5" s="28"/>
      <c r="G5" s="47" t="s">
        <v>2</v>
      </c>
      <c r="H5" s="47"/>
      <c r="I5" s="23"/>
      <c r="J5" s="23"/>
      <c r="K5" s="23"/>
    </row>
    <row r="6" spans="2:15" ht="18.75" x14ac:dyDescent="0.3">
      <c r="B6" s="28"/>
      <c r="C6" s="28"/>
      <c r="D6" s="29"/>
      <c r="E6" s="29"/>
      <c r="G6" s="26" t="s">
        <v>34</v>
      </c>
      <c r="H6" s="26"/>
      <c r="I6" s="26"/>
      <c r="J6" s="26"/>
      <c r="K6" s="26"/>
    </row>
    <row r="8" spans="2:15" ht="42.75" customHeight="1" x14ac:dyDescent="0.25">
      <c r="B8" s="45" t="s">
        <v>4</v>
      </c>
      <c r="C8" s="45"/>
      <c r="D8" s="31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31" t="s">
        <v>14</v>
      </c>
      <c r="N8" s="31" t="s">
        <v>15</v>
      </c>
      <c r="O8" s="31" t="s">
        <v>16</v>
      </c>
    </row>
    <row r="9" spans="2:15" x14ac:dyDescent="0.25">
      <c r="B9" s="21"/>
      <c r="C9" s="24" t="s">
        <v>17</v>
      </c>
      <c r="D9" s="32">
        <v>4185</v>
      </c>
      <c r="E9" s="32">
        <v>3818</v>
      </c>
      <c r="F9" s="32">
        <v>4231</v>
      </c>
      <c r="G9" s="32">
        <v>4200</v>
      </c>
      <c r="H9" s="32">
        <v>4325</v>
      </c>
      <c r="I9" s="32">
        <v>4261</v>
      </c>
      <c r="J9" s="32">
        <v>4335</v>
      </c>
      <c r="K9" s="32">
        <v>4665</v>
      </c>
      <c r="L9" s="32">
        <v>4468</v>
      </c>
      <c r="M9" s="32">
        <v>4537.5</v>
      </c>
      <c r="N9" s="32">
        <v>4431</v>
      </c>
      <c r="O9" s="32">
        <v>4501</v>
      </c>
    </row>
    <row r="10" spans="2:15" x14ac:dyDescent="0.25">
      <c r="B10" s="21"/>
      <c r="C10" s="24" t="s">
        <v>18</v>
      </c>
      <c r="D10" s="32">
        <v>4184</v>
      </c>
      <c r="E10" s="32">
        <v>3820</v>
      </c>
      <c r="F10" s="32">
        <v>4230</v>
      </c>
      <c r="G10" s="32">
        <v>4201</v>
      </c>
      <c r="H10" s="32">
        <v>4326</v>
      </c>
      <c r="I10" s="32">
        <v>4261</v>
      </c>
      <c r="J10" s="32">
        <v>4332</v>
      </c>
      <c r="K10" s="32">
        <v>4666</v>
      </c>
      <c r="L10" s="32">
        <v>4468</v>
      </c>
      <c r="M10" s="32">
        <v>4537.5</v>
      </c>
      <c r="N10" s="32">
        <v>4430</v>
      </c>
      <c r="O10" s="32">
        <v>4501</v>
      </c>
    </row>
    <row r="11" spans="2:15" ht="25.5" customHeight="1" x14ac:dyDescent="0.35">
      <c r="B11" s="25" t="s">
        <v>19</v>
      </c>
      <c r="C11" s="22"/>
      <c r="D11" s="33">
        <f>SUM(D9:D10)</f>
        <v>8369</v>
      </c>
      <c r="E11" s="33">
        <f t="shared" ref="E11:O11" si="0">SUM(E9:E10)</f>
        <v>7638</v>
      </c>
      <c r="F11" s="33">
        <f t="shared" si="0"/>
        <v>8461</v>
      </c>
      <c r="G11" s="33">
        <f t="shared" si="0"/>
        <v>8401</v>
      </c>
      <c r="H11" s="33">
        <f t="shared" si="0"/>
        <v>8651</v>
      </c>
      <c r="I11" s="33">
        <f t="shared" si="0"/>
        <v>8522</v>
      </c>
      <c r="J11" s="33">
        <f t="shared" si="0"/>
        <v>8667</v>
      </c>
      <c r="K11" s="33">
        <f t="shared" si="0"/>
        <v>9331</v>
      </c>
      <c r="L11" s="33">
        <f t="shared" si="0"/>
        <v>8936</v>
      </c>
      <c r="M11" s="33">
        <f t="shared" si="0"/>
        <v>9075</v>
      </c>
      <c r="N11" s="33">
        <f t="shared" si="0"/>
        <v>8861</v>
      </c>
      <c r="O11" s="33">
        <f t="shared" si="0"/>
        <v>9002</v>
      </c>
    </row>
    <row r="12" spans="2:15" ht="44.25" customHeight="1" x14ac:dyDescent="0.25">
      <c r="B12" s="45" t="s">
        <v>20</v>
      </c>
      <c r="C12" s="45"/>
      <c r="D12" s="32">
        <v>31306</v>
      </c>
      <c r="E12" s="32">
        <v>27901</v>
      </c>
      <c r="F12" s="32">
        <v>31275</v>
      </c>
      <c r="G12" s="32">
        <v>30798</v>
      </c>
      <c r="H12" s="32">
        <v>31472</v>
      </c>
      <c r="I12" s="32">
        <v>30459</v>
      </c>
      <c r="J12" s="32">
        <v>32458</v>
      </c>
      <c r="K12" s="32">
        <v>33783</v>
      </c>
      <c r="L12" s="32">
        <v>33529</v>
      </c>
      <c r="M12" s="32">
        <v>35320</v>
      </c>
      <c r="N12" s="32">
        <v>31693</v>
      </c>
      <c r="O12" s="32">
        <v>34123</v>
      </c>
    </row>
    <row r="13" spans="2:15" ht="62.25" customHeight="1" x14ac:dyDescent="0.25">
      <c r="B13" s="45" t="s">
        <v>21</v>
      </c>
      <c r="C13" s="4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x14ac:dyDescent="0.25">
      <c r="B14" s="46" t="s">
        <v>22</v>
      </c>
      <c r="C14" s="46"/>
      <c r="D14" s="32">
        <v>425045</v>
      </c>
      <c r="E14" s="32">
        <v>384238</v>
      </c>
      <c r="F14" s="32">
        <v>412421</v>
      </c>
      <c r="G14" s="32">
        <v>414246</v>
      </c>
      <c r="H14" s="32">
        <v>410035</v>
      </c>
      <c r="I14" s="32">
        <v>382182</v>
      </c>
      <c r="J14" s="32">
        <v>410098</v>
      </c>
      <c r="K14" s="32">
        <v>542071</v>
      </c>
      <c r="L14" s="32">
        <v>451121</v>
      </c>
      <c r="M14" s="32">
        <v>443212</v>
      </c>
      <c r="N14" s="32">
        <v>433710</v>
      </c>
      <c r="O14" s="32">
        <v>504481</v>
      </c>
    </row>
    <row r="15" spans="2:15" x14ac:dyDescent="0.25">
      <c r="B15" s="46" t="s">
        <v>23</v>
      </c>
      <c r="C15" s="46"/>
      <c r="D15" s="32">
        <v>420629</v>
      </c>
      <c r="E15" s="32">
        <v>357463</v>
      </c>
      <c r="F15" s="32">
        <v>397262</v>
      </c>
      <c r="G15" s="32">
        <v>400196</v>
      </c>
      <c r="H15" s="32">
        <v>404805</v>
      </c>
      <c r="I15" s="32">
        <v>416449</v>
      </c>
      <c r="J15" s="32">
        <v>452433</v>
      </c>
      <c r="K15" s="32">
        <v>455344</v>
      </c>
      <c r="L15" s="32">
        <v>439888</v>
      </c>
      <c r="M15" s="32">
        <v>420348</v>
      </c>
      <c r="N15" s="32">
        <v>419145</v>
      </c>
      <c r="O15" s="32">
        <v>488253</v>
      </c>
    </row>
    <row r="16" spans="2:15" x14ac:dyDescent="0.25">
      <c r="B16" s="46" t="s">
        <v>24</v>
      </c>
      <c r="C16" s="46"/>
      <c r="D16" s="32">
        <v>5914</v>
      </c>
      <c r="E16" s="32">
        <v>4371</v>
      </c>
      <c r="F16" s="32">
        <v>2755</v>
      </c>
      <c r="G16" s="32">
        <v>4086</v>
      </c>
      <c r="H16" s="32">
        <v>1113</v>
      </c>
      <c r="I16" s="32">
        <v>1138</v>
      </c>
      <c r="J16" s="32">
        <v>1105</v>
      </c>
      <c r="K16" s="32">
        <v>5304</v>
      </c>
      <c r="L16" s="32">
        <v>457</v>
      </c>
      <c r="M16" s="32">
        <v>1244</v>
      </c>
      <c r="N16" s="32">
        <v>1789</v>
      </c>
      <c r="O16" s="32">
        <v>1007</v>
      </c>
    </row>
    <row r="17" spans="2:16" ht="21" x14ac:dyDescent="0.35">
      <c r="B17" s="25" t="s">
        <v>25</v>
      </c>
      <c r="C17" s="22"/>
      <c r="D17" s="33">
        <f>SUM(D14:D16)</f>
        <v>851588</v>
      </c>
      <c r="E17" s="33">
        <f t="shared" ref="E17:O17" si="1">SUM(E14:E16)</f>
        <v>746072</v>
      </c>
      <c r="F17" s="33">
        <f t="shared" si="1"/>
        <v>812438</v>
      </c>
      <c r="G17" s="33">
        <f t="shared" si="1"/>
        <v>818528</v>
      </c>
      <c r="H17" s="33">
        <f t="shared" si="1"/>
        <v>815953</v>
      </c>
      <c r="I17" s="33">
        <f t="shared" si="1"/>
        <v>799769</v>
      </c>
      <c r="J17" s="33">
        <f t="shared" si="1"/>
        <v>863636</v>
      </c>
      <c r="K17" s="33">
        <f t="shared" si="1"/>
        <v>1002719</v>
      </c>
      <c r="L17" s="33">
        <f t="shared" si="1"/>
        <v>891466</v>
      </c>
      <c r="M17" s="33">
        <f t="shared" si="1"/>
        <v>864804</v>
      </c>
      <c r="N17" s="33">
        <f t="shared" si="1"/>
        <v>854644</v>
      </c>
      <c r="O17" s="33">
        <f t="shared" si="1"/>
        <v>993741</v>
      </c>
    </row>
    <row r="18" spans="2:16" ht="31.5" customHeight="1" x14ac:dyDescent="0.25">
      <c r="B18" s="45" t="s">
        <v>26</v>
      </c>
      <c r="C18" s="4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</row>
    <row r="19" spans="2:16" x14ac:dyDescent="0.25">
      <c r="B19" s="44" t="s">
        <v>27</v>
      </c>
      <c r="C19" s="44"/>
      <c r="D19" s="38">
        <v>5609.442</v>
      </c>
      <c r="E19" s="38">
        <v>6540.8680000000004</v>
      </c>
      <c r="F19" s="38">
        <v>7988.4040000000005</v>
      </c>
      <c r="G19" s="38">
        <v>7313.5789999999997</v>
      </c>
      <c r="H19" s="38">
        <v>7741.9539999999997</v>
      </c>
      <c r="I19" s="38">
        <v>7580.6310000000003</v>
      </c>
      <c r="J19" s="38">
        <v>7254.9639999999999</v>
      </c>
      <c r="K19" s="38">
        <v>7696.067</v>
      </c>
      <c r="L19" s="38">
        <v>7421.8230000000003</v>
      </c>
      <c r="M19" s="38">
        <v>7421.27</v>
      </c>
      <c r="N19" s="38">
        <v>7475.2820000000002</v>
      </c>
      <c r="O19" s="38">
        <v>7516.2950000000001</v>
      </c>
      <c r="P19" s="39"/>
    </row>
    <row r="20" spans="2:16" x14ac:dyDescent="0.25">
      <c r="B20" s="44" t="s">
        <v>28</v>
      </c>
      <c r="C20" s="44"/>
      <c r="D20" s="38">
        <v>3387.049</v>
      </c>
      <c r="E20" s="38">
        <v>3881.1610000000001</v>
      </c>
      <c r="F20" s="38">
        <v>4765.6909999999998</v>
      </c>
      <c r="G20" s="38">
        <v>3875.95</v>
      </c>
      <c r="H20" s="38">
        <v>4001.2130000000002</v>
      </c>
      <c r="I20" s="38">
        <v>3822.116</v>
      </c>
      <c r="J20" s="38">
        <v>3659.857</v>
      </c>
      <c r="K20" s="38">
        <v>3538.0569999999998</v>
      </c>
      <c r="L20" s="38">
        <v>3500.107</v>
      </c>
      <c r="M20" s="38">
        <v>3654.6120000000001</v>
      </c>
      <c r="N20" s="38">
        <v>3975.2040000000002</v>
      </c>
      <c r="O20" s="38">
        <v>3704.665</v>
      </c>
      <c r="P20" s="39"/>
    </row>
    <row r="21" spans="2:16" ht="21" x14ac:dyDescent="0.35">
      <c r="B21" s="25" t="s">
        <v>29</v>
      </c>
      <c r="C21" s="22"/>
      <c r="D21" s="36">
        <f>SUM(D19:D20)</f>
        <v>8996.491</v>
      </c>
      <c r="E21" s="36">
        <f t="shared" ref="E21:O21" si="2">SUM(E19:E20)</f>
        <v>10422.029</v>
      </c>
      <c r="F21" s="36">
        <f t="shared" si="2"/>
        <v>12754.095000000001</v>
      </c>
      <c r="G21" s="36">
        <f t="shared" si="2"/>
        <v>11189.528999999999</v>
      </c>
      <c r="H21" s="36">
        <f t="shared" si="2"/>
        <v>11743.166999999999</v>
      </c>
      <c r="I21" s="36">
        <f t="shared" si="2"/>
        <v>11402.746999999999</v>
      </c>
      <c r="J21" s="36">
        <f t="shared" si="2"/>
        <v>10914.821</v>
      </c>
      <c r="K21" s="36">
        <f t="shared" si="2"/>
        <v>11234.124</v>
      </c>
      <c r="L21" s="36">
        <f t="shared" si="2"/>
        <v>10921.93</v>
      </c>
      <c r="M21" s="36">
        <f t="shared" si="2"/>
        <v>11075.882000000001</v>
      </c>
      <c r="N21" s="36">
        <f t="shared" si="2"/>
        <v>11450.486000000001</v>
      </c>
      <c r="O21" s="36">
        <f t="shared" si="2"/>
        <v>11220.96</v>
      </c>
    </row>
    <row r="22" spans="2:16" ht="23.25" customHeight="1" x14ac:dyDescent="0.25">
      <c r="B22" s="45" t="s">
        <v>30</v>
      </c>
      <c r="C22" s="4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2:16" ht="18.75" customHeight="1" x14ac:dyDescent="0.25">
      <c r="B23" s="44" t="s">
        <v>27</v>
      </c>
      <c r="C23" s="44"/>
      <c r="D23" s="38">
        <v>54.277000000000001</v>
      </c>
      <c r="E23" s="38">
        <v>38.500999999999998</v>
      </c>
      <c r="F23" s="38">
        <v>42.987000000000002</v>
      </c>
      <c r="G23" s="38">
        <v>71.774000000000001</v>
      </c>
      <c r="H23" s="38">
        <v>73.06</v>
      </c>
      <c r="I23" s="38">
        <v>78.477999999999994</v>
      </c>
      <c r="J23" s="38">
        <v>40.195</v>
      </c>
      <c r="K23" s="38">
        <v>58.829000000000001</v>
      </c>
      <c r="L23" s="38">
        <v>48.890999999999998</v>
      </c>
      <c r="M23" s="38">
        <v>86.120999999999995</v>
      </c>
      <c r="N23" s="38">
        <v>89.198999999999998</v>
      </c>
      <c r="O23" s="38">
        <v>97.346000000000004</v>
      </c>
    </row>
    <row r="24" spans="2:16" x14ac:dyDescent="0.25">
      <c r="B24" s="44" t="s">
        <v>28</v>
      </c>
      <c r="C24" s="44"/>
      <c r="D24" s="38">
        <v>17.523</v>
      </c>
      <c r="E24" s="38">
        <v>15.465999999999999</v>
      </c>
      <c r="F24" s="38">
        <v>16.545999999999999</v>
      </c>
      <c r="G24" s="38">
        <v>25.707000000000001</v>
      </c>
      <c r="H24" s="38">
        <v>37.590000000000003</v>
      </c>
      <c r="I24" s="38">
        <v>55.405999999999999</v>
      </c>
      <c r="J24" s="38">
        <v>35.494999999999997</v>
      </c>
      <c r="K24" s="38">
        <v>30.972999999999999</v>
      </c>
      <c r="L24" s="38">
        <v>35.390999999999998</v>
      </c>
      <c r="M24" s="38">
        <v>36.241</v>
      </c>
      <c r="N24" s="38">
        <v>76.494</v>
      </c>
      <c r="O24" s="38">
        <v>75.619</v>
      </c>
    </row>
    <row r="25" spans="2:16" ht="21" x14ac:dyDescent="0.35">
      <c r="B25" s="25" t="s">
        <v>29</v>
      </c>
      <c r="C25" s="22"/>
      <c r="D25" s="36">
        <f>SUM(D23:D24)</f>
        <v>71.8</v>
      </c>
      <c r="E25" s="36">
        <f t="shared" ref="E25:O25" si="3">SUM(E23:E24)</f>
        <v>53.966999999999999</v>
      </c>
      <c r="F25" s="36">
        <f t="shared" si="3"/>
        <v>59.533000000000001</v>
      </c>
      <c r="G25" s="36">
        <f t="shared" si="3"/>
        <v>97.480999999999995</v>
      </c>
      <c r="H25" s="36">
        <f t="shared" si="3"/>
        <v>110.65</v>
      </c>
      <c r="I25" s="36">
        <f t="shared" si="3"/>
        <v>133.88399999999999</v>
      </c>
      <c r="J25" s="36">
        <f t="shared" si="3"/>
        <v>75.69</v>
      </c>
      <c r="K25" s="36">
        <f t="shared" si="3"/>
        <v>89.801999999999992</v>
      </c>
      <c r="L25" s="36">
        <f t="shared" si="3"/>
        <v>84.281999999999996</v>
      </c>
      <c r="M25" s="36">
        <f t="shared" si="3"/>
        <v>122.36199999999999</v>
      </c>
      <c r="N25" s="36">
        <f t="shared" si="3"/>
        <v>165.69299999999998</v>
      </c>
      <c r="O25" s="36">
        <f t="shared" si="3"/>
        <v>172.965</v>
      </c>
    </row>
    <row r="28" spans="2:16" ht="18.75" x14ac:dyDescent="0.3">
      <c r="B28" s="28"/>
      <c r="C28" s="28"/>
      <c r="D28" s="29"/>
      <c r="E28" s="29"/>
      <c r="G28" s="26" t="s">
        <v>35</v>
      </c>
      <c r="H28" s="26"/>
      <c r="I28" s="26"/>
      <c r="J28" s="26"/>
      <c r="K28" s="26"/>
    </row>
    <row r="30" spans="2:16" x14ac:dyDescent="0.25">
      <c r="B30" s="45" t="s">
        <v>4</v>
      </c>
      <c r="C30" s="45"/>
      <c r="D30" s="31" t="s">
        <v>5</v>
      </c>
      <c r="E30" s="31" t="s">
        <v>6</v>
      </c>
      <c r="F30" s="31" t="s">
        <v>7</v>
      </c>
      <c r="G30" s="31" t="s">
        <v>8</v>
      </c>
      <c r="H30" s="31" t="s">
        <v>9</v>
      </c>
      <c r="I30" s="31" t="s">
        <v>10</v>
      </c>
      <c r="J30" s="31" t="s">
        <v>11</v>
      </c>
      <c r="K30" s="31" t="s">
        <v>12</v>
      </c>
      <c r="L30" s="31" t="s">
        <v>13</v>
      </c>
      <c r="M30" s="31" t="s">
        <v>14</v>
      </c>
      <c r="N30" s="31" t="s">
        <v>15</v>
      </c>
      <c r="O30" s="31" t="s">
        <v>16</v>
      </c>
    </row>
    <row r="31" spans="2:16" x14ac:dyDescent="0.25">
      <c r="B31" s="21"/>
      <c r="C31" s="24" t="s">
        <v>17</v>
      </c>
      <c r="D31" s="32">
        <v>574</v>
      </c>
      <c r="E31" s="32">
        <v>608</v>
      </c>
      <c r="F31" s="32">
        <v>672</v>
      </c>
      <c r="G31" s="32">
        <v>740</v>
      </c>
      <c r="H31" s="32">
        <v>665</v>
      </c>
      <c r="I31" s="32">
        <v>423</v>
      </c>
      <c r="J31" s="32">
        <v>530</v>
      </c>
      <c r="K31" s="32">
        <v>815</v>
      </c>
      <c r="L31" s="32">
        <v>659</v>
      </c>
      <c r="M31" s="32">
        <v>624</v>
      </c>
      <c r="N31" s="32">
        <v>620</v>
      </c>
      <c r="O31" s="32">
        <v>580</v>
      </c>
    </row>
    <row r="32" spans="2:16" x14ac:dyDescent="0.25">
      <c r="B32" s="21"/>
      <c r="C32" s="24" t="s">
        <v>18</v>
      </c>
      <c r="D32" s="32">
        <v>571</v>
      </c>
      <c r="E32" s="32">
        <v>609</v>
      </c>
      <c r="F32" s="32">
        <v>672</v>
      </c>
      <c r="G32" s="32">
        <v>741</v>
      </c>
      <c r="H32" s="32">
        <v>665</v>
      </c>
      <c r="I32" s="32">
        <v>423</v>
      </c>
      <c r="J32" s="32">
        <v>530</v>
      </c>
      <c r="K32" s="32">
        <v>815</v>
      </c>
      <c r="L32" s="32">
        <v>659</v>
      </c>
      <c r="M32" s="32">
        <v>624</v>
      </c>
      <c r="N32" s="32">
        <v>620</v>
      </c>
      <c r="O32" s="32">
        <v>580</v>
      </c>
    </row>
    <row r="33" spans="2:15" ht="21" x14ac:dyDescent="0.35">
      <c r="B33" s="25" t="s">
        <v>19</v>
      </c>
      <c r="C33" s="22"/>
      <c r="D33" s="36">
        <f>SUM(D31:D32)</f>
        <v>1145</v>
      </c>
      <c r="E33" s="36">
        <f t="shared" ref="E33:O33" si="4">SUM(E31:E32)</f>
        <v>1217</v>
      </c>
      <c r="F33" s="36">
        <f t="shared" si="4"/>
        <v>1344</v>
      </c>
      <c r="G33" s="36">
        <f t="shared" si="4"/>
        <v>1481</v>
      </c>
      <c r="H33" s="36">
        <f t="shared" si="4"/>
        <v>1330</v>
      </c>
      <c r="I33" s="36">
        <f t="shared" si="4"/>
        <v>846</v>
      </c>
      <c r="J33" s="36">
        <f t="shared" si="4"/>
        <v>1060</v>
      </c>
      <c r="K33" s="36">
        <f t="shared" si="4"/>
        <v>1630</v>
      </c>
      <c r="L33" s="36">
        <f t="shared" si="4"/>
        <v>1318</v>
      </c>
      <c r="M33" s="36">
        <f t="shared" si="4"/>
        <v>1248</v>
      </c>
      <c r="N33" s="36">
        <f t="shared" si="4"/>
        <v>1240</v>
      </c>
      <c r="O33" s="36">
        <f t="shared" si="4"/>
        <v>1160</v>
      </c>
    </row>
    <row r="34" spans="2:15" x14ac:dyDescent="0.25">
      <c r="B34" s="45" t="s">
        <v>20</v>
      </c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x14ac:dyDescent="0.25">
      <c r="B35" s="45" t="s">
        <v>21</v>
      </c>
      <c r="C35" s="4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x14ac:dyDescent="0.25">
      <c r="B36" s="44" t="s">
        <v>22</v>
      </c>
      <c r="C36" s="44"/>
      <c r="D36" s="38">
        <v>37372</v>
      </c>
      <c r="E36" s="38">
        <v>33610</v>
      </c>
      <c r="F36" s="38">
        <v>34514</v>
      </c>
      <c r="G36" s="38">
        <v>33254</v>
      </c>
      <c r="H36" s="38">
        <v>35348</v>
      </c>
      <c r="I36" s="38">
        <v>34405</v>
      </c>
      <c r="J36" s="38">
        <v>56578</v>
      </c>
      <c r="K36" s="38">
        <v>72586</v>
      </c>
      <c r="L36" s="38">
        <v>45275</v>
      </c>
      <c r="M36" s="38">
        <v>36193</v>
      </c>
      <c r="N36" s="38">
        <v>37787</v>
      </c>
      <c r="O36" s="38">
        <v>41888</v>
      </c>
    </row>
    <row r="37" spans="2:15" x14ac:dyDescent="0.25">
      <c r="B37" s="44" t="s">
        <v>23</v>
      </c>
      <c r="C37" s="44"/>
      <c r="D37" s="38">
        <v>44505</v>
      </c>
      <c r="E37" s="38">
        <v>30460</v>
      </c>
      <c r="F37" s="38">
        <v>37208</v>
      </c>
      <c r="G37" s="38">
        <v>37792</v>
      </c>
      <c r="H37" s="38">
        <v>37216</v>
      </c>
      <c r="I37" s="38">
        <v>39884</v>
      </c>
      <c r="J37" s="38">
        <v>46919</v>
      </c>
      <c r="K37" s="38">
        <v>83637</v>
      </c>
      <c r="L37" s="38">
        <v>49273</v>
      </c>
      <c r="M37" s="38">
        <v>39308</v>
      </c>
      <c r="N37" s="38">
        <v>40577</v>
      </c>
      <c r="O37" s="38">
        <v>41989</v>
      </c>
    </row>
    <row r="38" spans="2:15" x14ac:dyDescent="0.25">
      <c r="B38" s="44" t="s">
        <v>24</v>
      </c>
      <c r="C38" s="44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</row>
    <row r="39" spans="2:15" ht="21" x14ac:dyDescent="0.35">
      <c r="B39" s="25" t="s">
        <v>25</v>
      </c>
      <c r="C39" s="22"/>
      <c r="D39" s="36">
        <f>SUM(D36:D38)</f>
        <v>81877</v>
      </c>
      <c r="E39" s="36">
        <f t="shared" ref="E39:O39" si="5">SUM(E36:E38)</f>
        <v>64070</v>
      </c>
      <c r="F39" s="36">
        <f t="shared" si="5"/>
        <v>71722</v>
      </c>
      <c r="G39" s="36">
        <f t="shared" si="5"/>
        <v>71046</v>
      </c>
      <c r="H39" s="36">
        <f t="shared" si="5"/>
        <v>72564</v>
      </c>
      <c r="I39" s="36">
        <f>SUM(I36:I38)</f>
        <v>74289</v>
      </c>
      <c r="J39" s="36">
        <f t="shared" si="5"/>
        <v>103497</v>
      </c>
      <c r="K39" s="36">
        <f t="shared" si="5"/>
        <v>156223</v>
      </c>
      <c r="L39" s="36">
        <f t="shared" si="5"/>
        <v>94548</v>
      </c>
      <c r="M39" s="36">
        <f t="shared" si="5"/>
        <v>75501</v>
      </c>
      <c r="N39" s="36">
        <f t="shared" si="5"/>
        <v>78364</v>
      </c>
      <c r="O39" s="36">
        <f t="shared" si="5"/>
        <v>83877</v>
      </c>
    </row>
    <row r="40" spans="2:15" x14ac:dyDescent="0.25">
      <c r="B40" s="45" t="s">
        <v>26</v>
      </c>
      <c r="C40" s="4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x14ac:dyDescent="0.25">
      <c r="B41" s="44" t="s">
        <v>27</v>
      </c>
      <c r="C41" s="44"/>
      <c r="D41" s="38">
        <v>59.133000000000003</v>
      </c>
      <c r="E41" s="38">
        <v>78.686999999999998</v>
      </c>
      <c r="F41" s="38">
        <v>63.078000000000003</v>
      </c>
      <c r="G41" s="38">
        <v>52.816000000000003</v>
      </c>
      <c r="H41" s="38">
        <v>62.213999999999999</v>
      </c>
      <c r="I41" s="38">
        <v>60.113</v>
      </c>
      <c r="J41" s="38">
        <v>70.338999999999999</v>
      </c>
      <c r="K41" s="38">
        <v>61.07</v>
      </c>
      <c r="L41" s="38">
        <v>52.04</v>
      </c>
      <c r="M41" s="38">
        <v>45.335999999999999</v>
      </c>
      <c r="N41" s="38">
        <v>51.366999999999997</v>
      </c>
      <c r="O41" s="38">
        <v>50.851999999999997</v>
      </c>
    </row>
    <row r="42" spans="2:15" x14ac:dyDescent="0.25">
      <c r="B42" s="44" t="s">
        <v>28</v>
      </c>
      <c r="C42" s="44"/>
      <c r="D42" s="38">
        <v>57.575000000000003</v>
      </c>
      <c r="E42" s="38">
        <v>50.645000000000003</v>
      </c>
      <c r="F42" s="38">
        <v>97.83</v>
      </c>
      <c r="G42" s="38">
        <v>96.28</v>
      </c>
      <c r="H42" s="38">
        <v>88.040999999999997</v>
      </c>
      <c r="I42" s="38">
        <v>74.634</v>
      </c>
      <c r="J42" s="38">
        <v>81.355000000000004</v>
      </c>
      <c r="K42" s="38">
        <v>65.923000000000002</v>
      </c>
      <c r="L42" s="38">
        <v>62.226999999999997</v>
      </c>
      <c r="M42" s="38">
        <v>50.475000000000001</v>
      </c>
      <c r="N42" s="38">
        <v>47.433999999999997</v>
      </c>
      <c r="O42" s="38">
        <v>65.373000000000005</v>
      </c>
    </row>
    <row r="43" spans="2:15" ht="21" x14ac:dyDescent="0.35">
      <c r="B43" s="25" t="s">
        <v>29</v>
      </c>
      <c r="C43" s="22"/>
      <c r="D43" s="36">
        <f>SUM(D41:D42)</f>
        <v>116.708</v>
      </c>
      <c r="E43" s="36">
        <f t="shared" ref="E43:O43" si="6">SUM(E41:E42)</f>
        <v>129.33199999999999</v>
      </c>
      <c r="F43" s="36">
        <f t="shared" si="6"/>
        <v>160.90800000000002</v>
      </c>
      <c r="G43" s="36">
        <f t="shared" si="6"/>
        <v>149.096</v>
      </c>
      <c r="H43" s="36">
        <f t="shared" si="6"/>
        <v>150.255</v>
      </c>
      <c r="I43" s="36">
        <f t="shared" si="6"/>
        <v>134.74700000000001</v>
      </c>
      <c r="J43" s="36">
        <f t="shared" si="6"/>
        <v>151.69400000000002</v>
      </c>
      <c r="K43" s="36">
        <f t="shared" si="6"/>
        <v>126.99299999999999</v>
      </c>
      <c r="L43" s="36">
        <f t="shared" si="6"/>
        <v>114.267</v>
      </c>
      <c r="M43" s="36">
        <f t="shared" si="6"/>
        <v>95.811000000000007</v>
      </c>
      <c r="N43" s="36">
        <f t="shared" si="6"/>
        <v>98.800999999999988</v>
      </c>
      <c r="O43" s="36">
        <f t="shared" si="6"/>
        <v>116.22499999999999</v>
      </c>
    </row>
    <row r="44" spans="2:15" x14ac:dyDescent="0.25">
      <c r="B44" s="45" t="s">
        <v>30</v>
      </c>
      <c r="C44" s="4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x14ac:dyDescent="0.25">
      <c r="B45" s="43" t="s">
        <v>27</v>
      </c>
      <c r="C45" s="43"/>
      <c r="D45" s="37">
        <v>0.89200000000000002</v>
      </c>
      <c r="E45" s="37">
        <v>1.2050000000000001</v>
      </c>
      <c r="F45" s="37">
        <v>1.51</v>
      </c>
      <c r="G45" s="37">
        <v>1.0369999999999999</v>
      </c>
      <c r="H45" s="37">
        <v>0.55200000000000005</v>
      </c>
      <c r="I45" s="37">
        <v>1.2470000000000001</v>
      </c>
      <c r="J45" s="37">
        <v>1.9850000000000001</v>
      </c>
      <c r="K45" s="37">
        <v>1.8260000000000001</v>
      </c>
      <c r="L45" s="37">
        <v>1.5029999999999999</v>
      </c>
      <c r="M45" s="37">
        <v>0.191</v>
      </c>
      <c r="N45" s="37">
        <v>0.84399999999999997</v>
      </c>
      <c r="O45" s="37">
        <v>0.36799999999999999</v>
      </c>
    </row>
    <row r="46" spans="2:15" x14ac:dyDescent="0.25">
      <c r="B46" s="43" t="s">
        <v>28</v>
      </c>
      <c r="C46" s="43"/>
      <c r="D46" s="37">
        <v>0.33500000000000002</v>
      </c>
      <c r="E46" s="37">
        <v>0.55200000000000005</v>
      </c>
      <c r="F46" s="37">
        <v>0.65900000000000003</v>
      </c>
      <c r="G46" s="37">
        <v>0.42699999999999999</v>
      </c>
      <c r="H46" s="37">
        <v>0.43</v>
      </c>
      <c r="I46" s="37">
        <v>0.42299999999999999</v>
      </c>
      <c r="J46" s="37">
        <v>0.41299999999999998</v>
      </c>
      <c r="K46" s="37">
        <v>0.47799999999999998</v>
      </c>
      <c r="L46" s="37">
        <v>0.58499999999999996</v>
      </c>
      <c r="M46" s="37">
        <v>0.217</v>
      </c>
      <c r="N46" s="37">
        <v>0.313</v>
      </c>
      <c r="O46" s="37">
        <v>0.39</v>
      </c>
    </row>
    <row r="47" spans="2:15" ht="21" x14ac:dyDescent="0.35">
      <c r="B47" s="25" t="s">
        <v>29</v>
      </c>
      <c r="C47" s="22"/>
      <c r="D47" s="35">
        <f>SUM(D45:D46)</f>
        <v>1.2270000000000001</v>
      </c>
      <c r="E47" s="35">
        <f t="shared" ref="E47:O47" si="7">SUM(E45:E46)</f>
        <v>1.7570000000000001</v>
      </c>
      <c r="F47" s="35">
        <f t="shared" si="7"/>
        <v>2.169</v>
      </c>
      <c r="G47" s="35">
        <f t="shared" si="7"/>
        <v>1.464</v>
      </c>
      <c r="H47" s="35">
        <f t="shared" si="7"/>
        <v>0.98199999999999998</v>
      </c>
      <c r="I47" s="35">
        <f t="shared" si="7"/>
        <v>1.6700000000000002</v>
      </c>
      <c r="J47" s="35">
        <f t="shared" si="7"/>
        <v>2.3980000000000001</v>
      </c>
      <c r="K47" s="35">
        <f t="shared" si="7"/>
        <v>2.3040000000000003</v>
      </c>
      <c r="L47" s="35">
        <f t="shared" si="7"/>
        <v>2.0880000000000001</v>
      </c>
      <c r="M47" s="35">
        <f t="shared" si="7"/>
        <v>0.40800000000000003</v>
      </c>
      <c r="N47" s="35">
        <f t="shared" si="7"/>
        <v>1.157</v>
      </c>
      <c r="O47" s="35">
        <f t="shared" si="7"/>
        <v>0.75800000000000001</v>
      </c>
    </row>
  </sheetData>
  <mergeCells count="25">
    <mergeCell ref="B45:C45"/>
    <mergeCell ref="B46:C46"/>
    <mergeCell ref="B38:C38"/>
    <mergeCell ref="B40:C40"/>
    <mergeCell ref="B41:C41"/>
    <mergeCell ref="B42:C42"/>
    <mergeCell ref="B44:C44"/>
    <mergeCell ref="B30:C30"/>
    <mergeCell ref="B34:C34"/>
    <mergeCell ref="B35:C35"/>
    <mergeCell ref="B36:C36"/>
    <mergeCell ref="B37:C37"/>
    <mergeCell ref="B20:C20"/>
    <mergeCell ref="B22:C22"/>
    <mergeCell ref="B23:C23"/>
    <mergeCell ref="B24:C24"/>
    <mergeCell ref="B15:C15"/>
    <mergeCell ref="B16:C16"/>
    <mergeCell ref="B18:C18"/>
    <mergeCell ref="B19:C19"/>
    <mergeCell ref="G5:H5"/>
    <mergeCell ref="B12:C12"/>
    <mergeCell ref="B13:C13"/>
    <mergeCell ref="B8:C8"/>
    <mergeCell ref="B14:C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selection sqref="A1:XFD1048576"/>
    </sheetView>
  </sheetViews>
  <sheetFormatPr defaultRowHeight="15" x14ac:dyDescent="0.25"/>
  <cols>
    <col min="1" max="2" width="9.140625" style="20"/>
    <col min="3" max="3" width="23.42578125" style="20" customWidth="1"/>
    <col min="4" max="4" width="11" style="20" customWidth="1"/>
    <col min="5" max="15" width="10.7109375" style="20" bestFit="1" customWidth="1"/>
    <col min="16" max="16" width="13.7109375" style="20" customWidth="1"/>
    <col min="17" max="16384" width="9.140625" style="20"/>
  </cols>
  <sheetData>
    <row r="2" spans="2:15" ht="81.75" customHeight="1" x14ac:dyDescent="0.25"/>
    <row r="3" spans="2:15" ht="18.75" x14ac:dyDescent="0.3">
      <c r="B3" s="30" t="s">
        <v>0</v>
      </c>
      <c r="C3" s="30"/>
      <c r="D3" s="30"/>
    </row>
    <row r="4" spans="2:15" ht="18.75" x14ac:dyDescent="0.3">
      <c r="B4" s="30" t="s">
        <v>1</v>
      </c>
      <c r="C4" s="30"/>
      <c r="D4" s="30"/>
    </row>
    <row r="5" spans="2:15" ht="18.75" x14ac:dyDescent="0.3">
      <c r="B5" s="28"/>
      <c r="C5" s="28"/>
      <c r="G5" s="47" t="s">
        <v>2</v>
      </c>
      <c r="H5" s="47"/>
      <c r="I5" s="23"/>
      <c r="J5" s="23"/>
      <c r="K5" s="23"/>
    </row>
    <row r="6" spans="2:15" ht="18.75" x14ac:dyDescent="0.3">
      <c r="B6" s="28"/>
      <c r="C6" s="28"/>
      <c r="D6" s="29"/>
      <c r="E6" s="29"/>
      <c r="G6" s="26" t="s">
        <v>36</v>
      </c>
      <c r="H6" s="26"/>
      <c r="I6" s="26"/>
      <c r="J6" s="26"/>
      <c r="K6" s="26"/>
    </row>
    <row r="8" spans="2:15" ht="42.75" customHeight="1" x14ac:dyDescent="0.25">
      <c r="B8" s="45" t="s">
        <v>4</v>
      </c>
      <c r="C8" s="45"/>
      <c r="D8" s="31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31" t="s">
        <v>14</v>
      </c>
      <c r="N8" s="31" t="s">
        <v>15</v>
      </c>
      <c r="O8" s="31" t="s">
        <v>16</v>
      </c>
    </row>
    <row r="9" spans="2:15" x14ac:dyDescent="0.25">
      <c r="B9" s="21"/>
      <c r="C9" s="24" t="s">
        <v>17</v>
      </c>
      <c r="D9" s="32">
        <v>4549</v>
      </c>
      <c r="E9" s="32">
        <v>4279</v>
      </c>
      <c r="F9" s="32">
        <v>4591</v>
      </c>
      <c r="G9" s="32">
        <v>4492</v>
      </c>
      <c r="H9" s="32">
        <v>4541</v>
      </c>
      <c r="I9" s="32">
        <v>4319</v>
      </c>
      <c r="J9" s="32">
        <v>4726</v>
      </c>
      <c r="K9" s="32">
        <v>4900</v>
      </c>
      <c r="L9" s="32">
        <v>4691</v>
      </c>
      <c r="M9" s="32">
        <v>4707</v>
      </c>
      <c r="N9" s="32">
        <v>4663</v>
      </c>
      <c r="O9" s="32">
        <v>4840</v>
      </c>
    </row>
    <row r="10" spans="2:15" x14ac:dyDescent="0.25">
      <c r="B10" s="21"/>
      <c r="C10" s="24" t="s">
        <v>18</v>
      </c>
      <c r="D10" s="32">
        <v>4546</v>
      </c>
      <c r="E10" s="32">
        <v>4279</v>
      </c>
      <c r="F10" s="32">
        <v>4591</v>
      </c>
      <c r="G10" s="32">
        <v>4456</v>
      </c>
      <c r="H10" s="32">
        <v>4534</v>
      </c>
      <c r="I10" s="32">
        <v>4331</v>
      </c>
      <c r="J10" s="32">
        <v>4726</v>
      </c>
      <c r="K10" s="32">
        <v>4898</v>
      </c>
      <c r="L10" s="32">
        <v>4692</v>
      </c>
      <c r="M10" s="32">
        <v>4687</v>
      </c>
      <c r="N10" s="32">
        <v>4651</v>
      </c>
      <c r="O10" s="32">
        <v>4844</v>
      </c>
    </row>
    <row r="11" spans="2:15" ht="25.5" customHeight="1" x14ac:dyDescent="0.35">
      <c r="B11" s="25" t="s">
        <v>19</v>
      </c>
      <c r="C11" s="22"/>
      <c r="D11" s="33">
        <f>SUM(D9:D10)</f>
        <v>9095</v>
      </c>
      <c r="E11" s="33">
        <f t="shared" ref="E11:O11" si="0">SUM(E9:E10)</f>
        <v>8558</v>
      </c>
      <c r="F11" s="33">
        <f t="shared" si="0"/>
        <v>9182</v>
      </c>
      <c r="G11" s="33">
        <f t="shared" si="0"/>
        <v>8948</v>
      </c>
      <c r="H11" s="33">
        <f t="shared" si="0"/>
        <v>9075</v>
      </c>
      <c r="I11" s="33">
        <f t="shared" si="0"/>
        <v>8650</v>
      </c>
      <c r="J11" s="33">
        <f t="shared" si="0"/>
        <v>9452</v>
      </c>
      <c r="K11" s="33">
        <f t="shared" si="0"/>
        <v>9798</v>
      </c>
      <c r="L11" s="33">
        <f t="shared" si="0"/>
        <v>9383</v>
      </c>
      <c r="M11" s="33">
        <f t="shared" si="0"/>
        <v>9394</v>
      </c>
      <c r="N11" s="33">
        <f t="shared" si="0"/>
        <v>9314</v>
      </c>
      <c r="O11" s="33">
        <f t="shared" si="0"/>
        <v>9684</v>
      </c>
    </row>
    <row r="12" spans="2:15" ht="44.25" customHeight="1" x14ac:dyDescent="0.25">
      <c r="B12" s="45" t="s">
        <v>20</v>
      </c>
      <c r="C12" s="45"/>
      <c r="D12" s="32">
        <v>34479</v>
      </c>
      <c r="E12" s="32">
        <v>31544</v>
      </c>
      <c r="F12" s="32">
        <v>34818</v>
      </c>
      <c r="G12" s="32">
        <v>33692</v>
      </c>
      <c r="H12" s="32">
        <v>33951</v>
      </c>
      <c r="I12" s="32">
        <v>32073</v>
      </c>
      <c r="J12" s="32">
        <v>33721</v>
      </c>
      <c r="K12" s="32">
        <v>35697</v>
      </c>
      <c r="L12" s="32">
        <v>35205</v>
      </c>
      <c r="M12" s="32">
        <v>35923</v>
      </c>
      <c r="N12" s="32">
        <v>33485</v>
      </c>
      <c r="O12" s="32">
        <v>36376</v>
      </c>
    </row>
    <row r="13" spans="2:15" ht="62.25" customHeight="1" x14ac:dyDescent="0.25">
      <c r="B13" s="45" t="s">
        <v>21</v>
      </c>
      <c r="C13" s="4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x14ac:dyDescent="0.25">
      <c r="B14" s="46" t="s">
        <v>22</v>
      </c>
      <c r="C14" s="46"/>
      <c r="D14" s="32">
        <v>517473</v>
      </c>
      <c r="E14" s="32">
        <v>469682</v>
      </c>
      <c r="F14" s="32">
        <v>491542</v>
      </c>
      <c r="G14" s="32">
        <v>489782</v>
      </c>
      <c r="H14" s="32">
        <v>479860</v>
      </c>
      <c r="I14" s="32">
        <v>415798</v>
      </c>
      <c r="J14" s="32">
        <v>529371</v>
      </c>
      <c r="K14" s="32">
        <v>635836</v>
      </c>
      <c r="L14" s="32">
        <v>516766</v>
      </c>
      <c r="M14" s="32">
        <v>479937</v>
      </c>
      <c r="N14" s="32">
        <v>494305</v>
      </c>
      <c r="O14" s="32">
        <v>545948</v>
      </c>
    </row>
    <row r="15" spans="2:15" x14ac:dyDescent="0.25">
      <c r="B15" s="46" t="s">
        <v>23</v>
      </c>
      <c r="C15" s="46"/>
      <c r="D15" s="32">
        <v>501946</v>
      </c>
      <c r="E15" s="32">
        <v>431896</v>
      </c>
      <c r="F15" s="32">
        <v>479371</v>
      </c>
      <c r="G15" s="32">
        <v>470347</v>
      </c>
      <c r="H15" s="32">
        <v>470024</v>
      </c>
      <c r="I15" s="32">
        <v>469429</v>
      </c>
      <c r="J15" s="32">
        <v>554207</v>
      </c>
      <c r="K15" s="32">
        <v>541771</v>
      </c>
      <c r="L15" s="32">
        <v>525167</v>
      </c>
      <c r="M15" s="32">
        <v>459704</v>
      </c>
      <c r="N15" s="32">
        <v>484132</v>
      </c>
      <c r="O15" s="32">
        <v>550066</v>
      </c>
    </row>
    <row r="16" spans="2:15" x14ac:dyDescent="0.25">
      <c r="B16" s="46" t="s">
        <v>24</v>
      </c>
      <c r="C16" s="46"/>
      <c r="D16" s="32">
        <v>2510</v>
      </c>
      <c r="E16" s="32">
        <v>1011</v>
      </c>
      <c r="F16" s="32">
        <v>2551</v>
      </c>
      <c r="G16" s="32">
        <v>750</v>
      </c>
      <c r="H16" s="32">
        <v>174</v>
      </c>
      <c r="I16" s="32">
        <v>322</v>
      </c>
      <c r="J16" s="32">
        <v>859</v>
      </c>
      <c r="K16" s="32">
        <v>5145</v>
      </c>
      <c r="L16" s="32">
        <v>2316</v>
      </c>
      <c r="M16" s="32">
        <v>517</v>
      </c>
      <c r="N16" s="32">
        <v>1294</v>
      </c>
      <c r="O16" s="32">
        <v>10492</v>
      </c>
    </row>
    <row r="17" spans="2:16" ht="21" x14ac:dyDescent="0.35">
      <c r="B17" s="25" t="s">
        <v>25</v>
      </c>
      <c r="C17" s="22"/>
      <c r="D17" s="33">
        <f>SUM(D14:D16)</f>
        <v>1021929</v>
      </c>
      <c r="E17" s="33">
        <f t="shared" ref="E17:O17" si="1">SUM(E14:E16)</f>
        <v>902589</v>
      </c>
      <c r="F17" s="33">
        <f t="shared" si="1"/>
        <v>973464</v>
      </c>
      <c r="G17" s="33">
        <f t="shared" si="1"/>
        <v>960879</v>
      </c>
      <c r="H17" s="33">
        <f t="shared" si="1"/>
        <v>950058</v>
      </c>
      <c r="I17" s="33">
        <f t="shared" si="1"/>
        <v>885549</v>
      </c>
      <c r="J17" s="33">
        <f t="shared" si="1"/>
        <v>1084437</v>
      </c>
      <c r="K17" s="33">
        <f t="shared" si="1"/>
        <v>1182752</v>
      </c>
      <c r="L17" s="33">
        <f t="shared" si="1"/>
        <v>1044249</v>
      </c>
      <c r="M17" s="33">
        <f t="shared" si="1"/>
        <v>940158</v>
      </c>
      <c r="N17" s="33">
        <f t="shared" si="1"/>
        <v>979731</v>
      </c>
      <c r="O17" s="33">
        <f t="shared" si="1"/>
        <v>1106506</v>
      </c>
    </row>
    <row r="18" spans="2:16" ht="31.5" customHeight="1" x14ac:dyDescent="0.25">
      <c r="B18" s="45" t="s">
        <v>26</v>
      </c>
      <c r="C18" s="4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</row>
    <row r="19" spans="2:16" x14ac:dyDescent="0.25">
      <c r="B19" s="44" t="s">
        <v>27</v>
      </c>
      <c r="C19" s="44"/>
      <c r="D19" s="38">
        <v>7243.8220000000001</v>
      </c>
      <c r="E19" s="38">
        <v>7134.2330000000002</v>
      </c>
      <c r="F19" s="38">
        <v>8136.3869999999997</v>
      </c>
      <c r="G19" s="38">
        <v>8282.0329999999994</v>
      </c>
      <c r="H19" s="38">
        <v>8382.4249999999993</v>
      </c>
      <c r="I19" s="38">
        <v>9820.6550000000007</v>
      </c>
      <c r="J19" s="38">
        <v>7823.4430000000002</v>
      </c>
      <c r="K19" s="38">
        <v>8709.1129999999994</v>
      </c>
      <c r="L19" s="38">
        <v>8499.2009999999991</v>
      </c>
      <c r="M19" s="38">
        <v>9583.8940000000002</v>
      </c>
      <c r="N19" s="38">
        <v>9006.8860000000004</v>
      </c>
      <c r="O19" s="38">
        <v>12620.31</v>
      </c>
      <c r="P19" s="39"/>
    </row>
    <row r="20" spans="2:16" x14ac:dyDescent="0.25">
      <c r="B20" s="44" t="s">
        <v>28</v>
      </c>
      <c r="C20" s="44"/>
      <c r="D20" s="38">
        <v>3419.038</v>
      </c>
      <c r="E20" s="38">
        <v>3750.665</v>
      </c>
      <c r="F20" s="38">
        <v>4529.1729999999998</v>
      </c>
      <c r="G20" s="38">
        <v>4390.3</v>
      </c>
      <c r="H20" s="38">
        <v>4479.982</v>
      </c>
      <c r="I20" s="38">
        <v>5306.0820000000003</v>
      </c>
      <c r="J20" s="38">
        <v>4123.9260000000004</v>
      </c>
      <c r="K20" s="38">
        <v>4689.009</v>
      </c>
      <c r="L20" s="38">
        <v>4587.8609999999999</v>
      </c>
      <c r="M20" s="38">
        <v>4932.933</v>
      </c>
      <c r="N20" s="38">
        <v>4829.7179999999998</v>
      </c>
      <c r="O20" s="38">
        <v>5273.6980000000003</v>
      </c>
    </row>
    <row r="21" spans="2:16" ht="21" x14ac:dyDescent="0.35">
      <c r="B21" s="25" t="s">
        <v>29</v>
      </c>
      <c r="C21" s="22"/>
      <c r="D21" s="36">
        <f>SUM(D19:D20)</f>
        <v>10662.86</v>
      </c>
      <c r="E21" s="36">
        <f t="shared" ref="E21:O21" si="2">SUM(E19:E20)</f>
        <v>10884.898000000001</v>
      </c>
      <c r="F21" s="36">
        <f t="shared" si="2"/>
        <v>12665.56</v>
      </c>
      <c r="G21" s="36">
        <f t="shared" si="2"/>
        <v>12672.332999999999</v>
      </c>
      <c r="H21" s="36">
        <f t="shared" si="2"/>
        <v>12862.406999999999</v>
      </c>
      <c r="I21" s="36">
        <f t="shared" si="2"/>
        <v>15126.737000000001</v>
      </c>
      <c r="J21" s="36">
        <f t="shared" si="2"/>
        <v>11947.369000000001</v>
      </c>
      <c r="K21" s="36">
        <f t="shared" si="2"/>
        <v>13398.121999999999</v>
      </c>
      <c r="L21" s="36">
        <f t="shared" si="2"/>
        <v>13087.061999999998</v>
      </c>
      <c r="M21" s="36">
        <f t="shared" si="2"/>
        <v>14516.827000000001</v>
      </c>
      <c r="N21" s="36">
        <f t="shared" si="2"/>
        <v>13836.603999999999</v>
      </c>
      <c r="O21" s="36">
        <f t="shared" si="2"/>
        <v>17894.008000000002</v>
      </c>
    </row>
    <row r="22" spans="2:16" ht="23.25" customHeight="1" x14ac:dyDescent="0.25">
      <c r="B22" s="45" t="s">
        <v>30</v>
      </c>
      <c r="C22" s="4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2:16" ht="18.75" customHeight="1" x14ac:dyDescent="0.25">
      <c r="B23" s="44" t="s">
        <v>27</v>
      </c>
      <c r="C23" s="44"/>
      <c r="D23" s="38">
        <v>106.396</v>
      </c>
      <c r="E23" s="38">
        <v>97.269000000000005</v>
      </c>
      <c r="F23" s="38">
        <v>127.553</v>
      </c>
      <c r="G23" s="38">
        <v>113.949</v>
      </c>
      <c r="H23" s="38">
        <v>124.13</v>
      </c>
      <c r="I23" s="38">
        <v>116.91800000000001</v>
      </c>
      <c r="J23" s="38">
        <v>112.50700000000001</v>
      </c>
      <c r="K23" s="38">
        <v>126.422</v>
      </c>
      <c r="L23" s="38">
        <v>108.57</v>
      </c>
      <c r="M23" s="38">
        <v>127.748</v>
      </c>
      <c r="N23" s="38">
        <v>165.60300000000001</v>
      </c>
      <c r="O23" s="38">
        <v>171.97200000000001</v>
      </c>
      <c r="P23" s="39"/>
    </row>
    <row r="24" spans="2:16" x14ac:dyDescent="0.25">
      <c r="B24" s="44" t="s">
        <v>28</v>
      </c>
      <c r="C24" s="44"/>
      <c r="D24" s="38">
        <v>66.287000000000006</v>
      </c>
      <c r="E24" s="38">
        <v>68.575000000000003</v>
      </c>
      <c r="F24" s="38">
        <v>80.394000000000005</v>
      </c>
      <c r="G24" s="38">
        <v>69.341999999999999</v>
      </c>
      <c r="H24" s="38">
        <v>80.052000000000007</v>
      </c>
      <c r="I24" s="38">
        <v>89.025000000000006</v>
      </c>
      <c r="J24" s="38">
        <v>57.594999999999999</v>
      </c>
      <c r="K24" s="38">
        <v>71.546000000000006</v>
      </c>
      <c r="L24" s="38">
        <v>64.42</v>
      </c>
      <c r="M24" s="38">
        <v>83.165999999999997</v>
      </c>
      <c r="N24" s="38">
        <v>103.334</v>
      </c>
      <c r="O24" s="38">
        <v>127.92</v>
      </c>
      <c r="P24" s="39"/>
    </row>
    <row r="25" spans="2:16" ht="21" x14ac:dyDescent="0.35">
      <c r="B25" s="25" t="s">
        <v>29</v>
      </c>
      <c r="C25" s="22"/>
      <c r="D25" s="36">
        <f>SUM(D23:D24)</f>
        <v>172.68299999999999</v>
      </c>
      <c r="E25" s="36">
        <f t="shared" ref="E25:O25" si="3">SUM(E23:E24)</f>
        <v>165.84399999999999</v>
      </c>
      <c r="F25" s="36">
        <f t="shared" si="3"/>
        <v>207.947</v>
      </c>
      <c r="G25" s="36">
        <f t="shared" si="3"/>
        <v>183.291</v>
      </c>
      <c r="H25" s="36">
        <f t="shared" si="3"/>
        <v>204.18200000000002</v>
      </c>
      <c r="I25" s="36">
        <f t="shared" si="3"/>
        <v>205.94300000000001</v>
      </c>
      <c r="J25" s="36">
        <f t="shared" si="3"/>
        <v>170.102</v>
      </c>
      <c r="K25" s="36">
        <f t="shared" si="3"/>
        <v>197.96800000000002</v>
      </c>
      <c r="L25" s="36">
        <f t="shared" si="3"/>
        <v>172.99</v>
      </c>
      <c r="M25" s="36">
        <f t="shared" si="3"/>
        <v>210.91399999999999</v>
      </c>
      <c r="N25" s="36">
        <f t="shared" si="3"/>
        <v>268.93700000000001</v>
      </c>
      <c r="O25" s="36">
        <f t="shared" si="3"/>
        <v>299.892</v>
      </c>
      <c r="P25" s="39"/>
    </row>
    <row r="28" spans="2:16" ht="18.75" x14ac:dyDescent="0.3">
      <c r="B28" s="28"/>
      <c r="C28" s="28"/>
      <c r="D28" s="29"/>
      <c r="E28" s="29"/>
      <c r="G28" s="26" t="s">
        <v>37</v>
      </c>
      <c r="H28" s="26"/>
      <c r="I28" s="26"/>
      <c r="J28" s="26"/>
      <c r="K28" s="26"/>
    </row>
    <row r="30" spans="2:16" x14ac:dyDescent="0.25">
      <c r="B30" s="45" t="s">
        <v>4</v>
      </c>
      <c r="C30" s="45"/>
      <c r="D30" s="31" t="s">
        <v>5</v>
      </c>
      <c r="E30" s="31" t="s">
        <v>6</v>
      </c>
      <c r="F30" s="31" t="s">
        <v>7</v>
      </c>
      <c r="G30" s="31" t="s">
        <v>8</v>
      </c>
      <c r="H30" s="31" t="s">
        <v>9</v>
      </c>
      <c r="I30" s="31" t="s">
        <v>10</v>
      </c>
      <c r="J30" s="31" t="s">
        <v>11</v>
      </c>
      <c r="K30" s="31" t="s">
        <v>12</v>
      </c>
      <c r="L30" s="31" t="s">
        <v>13</v>
      </c>
      <c r="M30" s="31" t="s">
        <v>14</v>
      </c>
      <c r="N30" s="31" t="s">
        <v>15</v>
      </c>
      <c r="O30" s="31" t="s">
        <v>16</v>
      </c>
    </row>
    <row r="31" spans="2:16" x14ac:dyDescent="0.25">
      <c r="B31" s="21"/>
      <c r="C31" s="24" t="s">
        <v>17</v>
      </c>
      <c r="D31" s="32">
        <v>562</v>
      </c>
      <c r="E31" s="32">
        <v>532</v>
      </c>
      <c r="F31" s="32">
        <v>569</v>
      </c>
      <c r="G31" s="32">
        <v>553</v>
      </c>
      <c r="H31" s="32">
        <v>627</v>
      </c>
      <c r="I31" s="32">
        <v>604</v>
      </c>
      <c r="J31" s="32">
        <v>698</v>
      </c>
      <c r="K31" s="32">
        <v>850</v>
      </c>
      <c r="L31" s="32">
        <v>661</v>
      </c>
      <c r="M31" s="32">
        <v>699</v>
      </c>
      <c r="N31" s="32">
        <v>575</v>
      </c>
      <c r="O31" s="32">
        <v>649</v>
      </c>
    </row>
    <row r="32" spans="2:16" x14ac:dyDescent="0.25">
      <c r="B32" s="21"/>
      <c r="C32" s="24" t="s">
        <v>18</v>
      </c>
      <c r="D32" s="32">
        <v>562</v>
      </c>
      <c r="E32" s="32">
        <v>530</v>
      </c>
      <c r="F32" s="32">
        <v>569</v>
      </c>
      <c r="G32" s="32">
        <v>553</v>
      </c>
      <c r="H32" s="32">
        <v>627</v>
      </c>
      <c r="I32" s="32">
        <v>604</v>
      </c>
      <c r="J32" s="32">
        <v>698</v>
      </c>
      <c r="K32" s="32">
        <v>864</v>
      </c>
      <c r="L32" s="32">
        <v>661</v>
      </c>
      <c r="M32" s="32">
        <v>699</v>
      </c>
      <c r="N32" s="32">
        <v>575</v>
      </c>
      <c r="O32" s="32">
        <v>649</v>
      </c>
    </row>
    <row r="33" spans="2:16" ht="21" x14ac:dyDescent="0.35">
      <c r="B33" s="25" t="s">
        <v>19</v>
      </c>
      <c r="C33" s="22"/>
      <c r="D33" s="36">
        <v>1124</v>
      </c>
      <c r="E33" s="36">
        <v>1062</v>
      </c>
      <c r="F33" s="36">
        <v>1138</v>
      </c>
      <c r="G33" s="36">
        <v>1106</v>
      </c>
      <c r="H33" s="36">
        <v>1254</v>
      </c>
      <c r="I33" s="36">
        <v>1208</v>
      </c>
      <c r="J33" s="36">
        <v>1396</v>
      </c>
      <c r="K33" s="36">
        <v>1714</v>
      </c>
      <c r="L33" s="36">
        <v>1322</v>
      </c>
      <c r="M33" s="36">
        <v>1398</v>
      </c>
      <c r="N33" s="36">
        <v>1150</v>
      </c>
      <c r="O33" s="36">
        <v>1298</v>
      </c>
      <c r="P33" s="39"/>
    </row>
    <row r="34" spans="2:16" x14ac:dyDescent="0.25">
      <c r="B34" s="45" t="s">
        <v>20</v>
      </c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6" x14ac:dyDescent="0.25">
      <c r="B35" s="45" t="s">
        <v>21</v>
      </c>
      <c r="C35" s="4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6" x14ac:dyDescent="0.25">
      <c r="B36" s="44" t="s">
        <v>22</v>
      </c>
      <c r="C36" s="44"/>
      <c r="D36" s="38">
        <v>44870</v>
      </c>
      <c r="E36" s="38">
        <v>42394</v>
      </c>
      <c r="F36" s="38">
        <v>40962</v>
      </c>
      <c r="G36" s="38">
        <v>39743</v>
      </c>
      <c r="H36" s="38">
        <v>41580</v>
      </c>
      <c r="I36" s="38">
        <v>35354</v>
      </c>
      <c r="J36" s="38">
        <v>74474</v>
      </c>
      <c r="K36" s="38">
        <v>93677</v>
      </c>
      <c r="L36" s="38">
        <v>50703</v>
      </c>
      <c r="M36" s="38">
        <v>41634</v>
      </c>
      <c r="N36" s="38">
        <v>42058</v>
      </c>
      <c r="O36" s="38">
        <v>45566</v>
      </c>
      <c r="P36" s="39"/>
    </row>
    <row r="37" spans="2:16" x14ac:dyDescent="0.25">
      <c r="B37" s="44" t="s">
        <v>23</v>
      </c>
      <c r="C37" s="44"/>
      <c r="D37" s="38">
        <v>50282</v>
      </c>
      <c r="E37" s="38">
        <v>37141</v>
      </c>
      <c r="F37" s="38">
        <v>40272</v>
      </c>
      <c r="G37" s="38">
        <v>40690</v>
      </c>
      <c r="H37" s="38">
        <v>41466</v>
      </c>
      <c r="I37" s="38">
        <v>38210</v>
      </c>
      <c r="J37" s="38">
        <v>59180</v>
      </c>
      <c r="K37" s="38">
        <v>104279</v>
      </c>
      <c r="L37" s="38">
        <v>57661</v>
      </c>
      <c r="M37" s="38">
        <v>42848</v>
      </c>
      <c r="N37" s="38">
        <v>46419</v>
      </c>
      <c r="O37" s="38">
        <v>47383</v>
      </c>
      <c r="P37" s="39"/>
    </row>
    <row r="38" spans="2:16" x14ac:dyDescent="0.25">
      <c r="B38" s="44" t="s">
        <v>24</v>
      </c>
      <c r="C38" s="44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9"/>
    </row>
    <row r="39" spans="2:16" ht="21" x14ac:dyDescent="0.35">
      <c r="B39" s="25" t="s">
        <v>25</v>
      </c>
      <c r="C39" s="22"/>
      <c r="D39" s="36">
        <f>SUM(D36:D38)</f>
        <v>95152</v>
      </c>
      <c r="E39" s="36">
        <f t="shared" ref="E39:O39" si="4">SUM(E36:E38)</f>
        <v>79535</v>
      </c>
      <c r="F39" s="36">
        <f t="shared" si="4"/>
        <v>81234</v>
      </c>
      <c r="G39" s="36">
        <f t="shared" si="4"/>
        <v>80433</v>
      </c>
      <c r="H39" s="36">
        <f t="shared" si="4"/>
        <v>83046</v>
      </c>
      <c r="I39" s="36">
        <f t="shared" si="4"/>
        <v>73564</v>
      </c>
      <c r="J39" s="36">
        <f t="shared" si="4"/>
        <v>133654</v>
      </c>
      <c r="K39" s="36">
        <f t="shared" si="4"/>
        <v>197956</v>
      </c>
      <c r="L39" s="36">
        <f t="shared" si="4"/>
        <v>108364</v>
      </c>
      <c r="M39" s="36">
        <f t="shared" si="4"/>
        <v>84482</v>
      </c>
      <c r="N39" s="36">
        <f t="shared" si="4"/>
        <v>88477</v>
      </c>
      <c r="O39" s="36">
        <f t="shared" si="4"/>
        <v>92949</v>
      </c>
      <c r="P39" s="39"/>
    </row>
    <row r="40" spans="2:16" x14ac:dyDescent="0.25">
      <c r="B40" s="45" t="s">
        <v>26</v>
      </c>
      <c r="C40" s="4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9"/>
    </row>
    <row r="41" spans="2:16" x14ac:dyDescent="0.25">
      <c r="B41" s="44" t="s">
        <v>27</v>
      </c>
      <c r="C41" s="44"/>
      <c r="D41" s="38">
        <v>65.504999999999995</v>
      </c>
      <c r="E41" s="38">
        <v>51.661000000000001</v>
      </c>
      <c r="F41" s="38">
        <v>41.866</v>
      </c>
      <c r="G41" s="38">
        <v>55.798999999999999</v>
      </c>
      <c r="H41" s="38">
        <v>70.850999999999999</v>
      </c>
      <c r="I41" s="38">
        <v>65.069999999999993</v>
      </c>
      <c r="J41" s="38">
        <v>62.228999999999999</v>
      </c>
      <c r="K41" s="38">
        <v>65.98</v>
      </c>
      <c r="L41" s="38">
        <v>60.101699999999994</v>
      </c>
      <c r="M41" s="38">
        <v>53.21</v>
      </c>
      <c r="N41" s="38">
        <v>55.131999999999998</v>
      </c>
      <c r="O41" s="38">
        <v>51.63</v>
      </c>
      <c r="P41" s="39"/>
    </row>
    <row r="42" spans="2:16" x14ac:dyDescent="0.25">
      <c r="B42" s="44" t="s">
        <v>28</v>
      </c>
      <c r="C42" s="44"/>
      <c r="D42" s="38">
        <v>71.323999999999998</v>
      </c>
      <c r="E42" s="38">
        <v>32.569000000000003</v>
      </c>
      <c r="F42" s="38">
        <v>22.437999999999999</v>
      </c>
      <c r="G42" s="38">
        <v>51.911000000000001</v>
      </c>
      <c r="H42" s="38">
        <v>68.003</v>
      </c>
      <c r="I42" s="38">
        <v>69.064999999999998</v>
      </c>
      <c r="J42" s="38">
        <v>50.936999999999998</v>
      </c>
      <c r="K42" s="38">
        <v>66.629000000000005</v>
      </c>
      <c r="L42" s="38">
        <v>56.301000000000002</v>
      </c>
      <c r="M42" s="38">
        <v>52.091999999999999</v>
      </c>
      <c r="N42" s="38">
        <v>49.09</v>
      </c>
      <c r="O42" s="38">
        <v>56.588000000000001</v>
      </c>
      <c r="P42" s="39"/>
    </row>
    <row r="43" spans="2:16" ht="21" x14ac:dyDescent="0.35">
      <c r="B43" s="25" t="s">
        <v>29</v>
      </c>
      <c r="C43" s="22"/>
      <c r="D43" s="36">
        <f>SUM(D41:D42)</f>
        <v>136.82900000000001</v>
      </c>
      <c r="E43" s="36">
        <f t="shared" ref="E43:O43" si="5">SUM(E41:E42)</f>
        <v>84.23</v>
      </c>
      <c r="F43" s="36">
        <f t="shared" si="5"/>
        <v>64.304000000000002</v>
      </c>
      <c r="G43" s="36">
        <f t="shared" si="5"/>
        <v>107.71000000000001</v>
      </c>
      <c r="H43" s="36">
        <f t="shared" si="5"/>
        <v>138.85399999999998</v>
      </c>
      <c r="I43" s="36">
        <f t="shared" si="5"/>
        <v>134.13499999999999</v>
      </c>
      <c r="J43" s="36">
        <f t="shared" si="5"/>
        <v>113.166</v>
      </c>
      <c r="K43" s="36">
        <f t="shared" si="5"/>
        <v>132.60900000000001</v>
      </c>
      <c r="L43" s="36">
        <f t="shared" si="5"/>
        <v>116.4027</v>
      </c>
      <c r="M43" s="36">
        <f t="shared" si="5"/>
        <v>105.30199999999999</v>
      </c>
      <c r="N43" s="36">
        <f t="shared" si="5"/>
        <v>104.22200000000001</v>
      </c>
      <c r="O43" s="36">
        <f t="shared" si="5"/>
        <v>108.218</v>
      </c>
      <c r="P43" s="39"/>
    </row>
    <row r="44" spans="2:16" x14ac:dyDescent="0.25">
      <c r="B44" s="45" t="s">
        <v>30</v>
      </c>
      <c r="C44" s="4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9"/>
    </row>
    <row r="45" spans="2:16" x14ac:dyDescent="0.25">
      <c r="B45" s="43" t="s">
        <v>27</v>
      </c>
      <c r="C45" s="43"/>
      <c r="D45" s="37">
        <v>0.30199999999999999</v>
      </c>
      <c r="E45" s="37">
        <v>0.32100000000000001</v>
      </c>
      <c r="F45" s="37">
        <v>0.35499999999999998</v>
      </c>
      <c r="G45" s="37">
        <v>0.26100000000000001</v>
      </c>
      <c r="H45" s="37">
        <v>0.315</v>
      </c>
      <c r="I45" s="37">
        <v>0.16600000000000001</v>
      </c>
      <c r="J45" s="37">
        <v>0.08</v>
      </c>
      <c r="K45" s="37">
        <v>0.02</v>
      </c>
      <c r="L45" s="37">
        <v>0.33200000000000002</v>
      </c>
      <c r="M45" s="37">
        <v>0.55800000000000005</v>
      </c>
      <c r="N45" s="37">
        <v>1.7000000000000001E-2</v>
      </c>
      <c r="O45" s="37">
        <v>1.7999999999999999E-2</v>
      </c>
      <c r="P45" s="39"/>
    </row>
    <row r="46" spans="2:16" x14ac:dyDescent="0.25">
      <c r="B46" s="43" t="s">
        <v>28</v>
      </c>
      <c r="C46" s="43"/>
      <c r="D46" s="37">
        <v>0.35699999999999998</v>
      </c>
      <c r="E46" s="37">
        <v>0.34100000000000003</v>
      </c>
      <c r="F46" s="37">
        <v>0.45500000000000002</v>
      </c>
      <c r="G46" s="37">
        <v>0.216</v>
      </c>
      <c r="H46" s="37">
        <v>0.27700000000000002</v>
      </c>
      <c r="I46" s="37">
        <v>4.4999999999999998E-2</v>
      </c>
      <c r="J46" s="37">
        <v>3.6999999999999998E-2</v>
      </c>
      <c r="K46" s="37">
        <v>0.04</v>
      </c>
      <c r="L46" s="37">
        <v>3.7999999999999999E-2</v>
      </c>
      <c r="M46" s="37">
        <v>0.02</v>
      </c>
      <c r="N46" s="37">
        <v>2.3E-2</v>
      </c>
      <c r="O46" s="37">
        <v>0</v>
      </c>
      <c r="P46" s="39"/>
    </row>
    <row r="47" spans="2:16" ht="21" x14ac:dyDescent="0.35">
      <c r="B47" s="25" t="s">
        <v>29</v>
      </c>
      <c r="C47" s="22"/>
      <c r="D47" s="35">
        <f>SUM(D45:D46)</f>
        <v>0.65900000000000003</v>
      </c>
      <c r="E47" s="35">
        <f t="shared" ref="E47:O47" si="6">SUM(E45:E46)</f>
        <v>0.66200000000000003</v>
      </c>
      <c r="F47" s="35">
        <f t="shared" si="6"/>
        <v>0.81</v>
      </c>
      <c r="G47" s="35">
        <f t="shared" si="6"/>
        <v>0.47699999999999998</v>
      </c>
      <c r="H47" s="35">
        <f t="shared" si="6"/>
        <v>0.59200000000000008</v>
      </c>
      <c r="I47" s="35">
        <f t="shared" si="6"/>
        <v>0.21100000000000002</v>
      </c>
      <c r="J47" s="35">
        <f t="shared" si="6"/>
        <v>0.11699999999999999</v>
      </c>
      <c r="K47" s="35">
        <f t="shared" si="6"/>
        <v>0.06</v>
      </c>
      <c r="L47" s="35">
        <f t="shared" si="6"/>
        <v>0.37</v>
      </c>
      <c r="M47" s="35">
        <f t="shared" si="6"/>
        <v>0.57800000000000007</v>
      </c>
      <c r="N47" s="35">
        <f t="shared" si="6"/>
        <v>0.04</v>
      </c>
      <c r="O47" s="35">
        <f t="shared" si="6"/>
        <v>1.7999999999999999E-2</v>
      </c>
      <c r="P47" s="39"/>
    </row>
  </sheetData>
  <mergeCells count="25">
    <mergeCell ref="B15:C15"/>
    <mergeCell ref="G5:H5"/>
    <mergeCell ref="B8:C8"/>
    <mergeCell ref="B12:C12"/>
    <mergeCell ref="B13:C13"/>
    <mergeCell ref="B14:C14"/>
    <mergeCell ref="B37:C37"/>
    <mergeCell ref="B16:C16"/>
    <mergeCell ref="B18:C18"/>
    <mergeCell ref="B19:C19"/>
    <mergeCell ref="B20:C20"/>
    <mergeCell ref="B22:C22"/>
    <mergeCell ref="B23:C23"/>
    <mergeCell ref="B24:C24"/>
    <mergeCell ref="B30:C30"/>
    <mergeCell ref="B34:C34"/>
    <mergeCell ref="B35:C35"/>
    <mergeCell ref="B36:C36"/>
    <mergeCell ref="B46:C46"/>
    <mergeCell ref="B38:C38"/>
    <mergeCell ref="B40:C40"/>
    <mergeCell ref="B41:C41"/>
    <mergeCell ref="B42:C42"/>
    <mergeCell ref="B44:C44"/>
    <mergeCell ref="B45:C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/>
  </sheetViews>
  <sheetFormatPr defaultRowHeight="15" x14ac:dyDescent="0.25"/>
  <cols>
    <col min="1" max="2" width="9.140625" style="20"/>
    <col min="3" max="3" width="23.42578125" style="20" customWidth="1"/>
    <col min="4" max="4" width="11" style="20" customWidth="1"/>
    <col min="5" max="15" width="10.7109375" style="20" bestFit="1" customWidth="1"/>
    <col min="16" max="16" width="13.7109375" style="20" customWidth="1"/>
    <col min="17" max="16384" width="9.140625" style="20"/>
  </cols>
  <sheetData>
    <row r="2" spans="2:15" ht="81.75" customHeight="1" x14ac:dyDescent="0.25"/>
    <row r="3" spans="2:15" ht="18.75" x14ac:dyDescent="0.3">
      <c r="B3" s="30" t="s">
        <v>0</v>
      </c>
      <c r="C3" s="30"/>
      <c r="D3" s="30"/>
    </row>
    <row r="4" spans="2:15" ht="18.75" x14ac:dyDescent="0.3">
      <c r="B4" s="30" t="s">
        <v>1</v>
      </c>
      <c r="C4" s="30"/>
      <c r="D4" s="30"/>
    </row>
    <row r="5" spans="2:15" ht="18.75" x14ac:dyDescent="0.3">
      <c r="B5" s="28"/>
      <c r="C5" s="28"/>
      <c r="G5" s="47" t="s">
        <v>2</v>
      </c>
      <c r="H5" s="47"/>
      <c r="I5" s="23"/>
      <c r="J5" s="23"/>
      <c r="K5" s="23"/>
    </row>
    <row r="6" spans="2:15" ht="18.75" x14ac:dyDescent="0.3">
      <c r="B6" s="28"/>
      <c r="C6" s="28"/>
      <c r="D6" s="29"/>
      <c r="E6" s="29"/>
      <c r="G6" s="26" t="s">
        <v>38</v>
      </c>
      <c r="H6" s="26"/>
      <c r="I6" s="26"/>
      <c r="J6" s="26"/>
      <c r="K6" s="26"/>
    </row>
    <row r="8" spans="2:15" ht="42.75" customHeight="1" x14ac:dyDescent="0.25">
      <c r="B8" s="45" t="s">
        <v>4</v>
      </c>
      <c r="C8" s="45"/>
      <c r="D8" s="31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31" t="s">
        <v>14</v>
      </c>
      <c r="N8" s="31" t="s">
        <v>15</v>
      </c>
      <c r="O8" s="31" t="s">
        <v>16</v>
      </c>
    </row>
    <row r="9" spans="2:15" x14ac:dyDescent="0.25">
      <c r="B9" s="21"/>
      <c r="C9" s="24" t="s">
        <v>17</v>
      </c>
      <c r="D9" s="32">
        <v>4958</v>
      </c>
      <c r="E9" s="32">
        <v>4571</v>
      </c>
      <c r="F9" s="32">
        <v>5191</v>
      </c>
      <c r="G9" s="32">
        <v>5096</v>
      </c>
      <c r="H9" s="32">
        <v>5027</v>
      </c>
      <c r="I9" s="32">
        <v>4681</v>
      </c>
      <c r="J9" s="32">
        <v>5317</v>
      </c>
      <c r="K9" s="32">
        <v>5319</v>
      </c>
      <c r="L9" s="32">
        <v>4944</v>
      </c>
      <c r="M9" s="32">
        <v>5081</v>
      </c>
      <c r="N9" s="32">
        <v>4986</v>
      </c>
      <c r="O9" s="32">
        <v>5108</v>
      </c>
    </row>
    <row r="10" spans="2:15" x14ac:dyDescent="0.25">
      <c r="B10" s="21"/>
      <c r="C10" s="24" t="s">
        <v>18</v>
      </c>
      <c r="D10" s="32">
        <v>4949</v>
      </c>
      <c r="E10" s="32">
        <v>4554</v>
      </c>
      <c r="F10" s="32">
        <v>5204</v>
      </c>
      <c r="G10" s="32">
        <v>5103</v>
      </c>
      <c r="H10" s="32">
        <v>5042</v>
      </c>
      <c r="I10" s="32">
        <v>4699</v>
      </c>
      <c r="J10" s="32">
        <v>5333</v>
      </c>
      <c r="K10" s="32">
        <v>5321</v>
      </c>
      <c r="L10" s="32">
        <v>4937</v>
      </c>
      <c r="M10" s="32">
        <v>5082</v>
      </c>
      <c r="N10" s="32">
        <v>4968</v>
      </c>
      <c r="O10" s="32">
        <v>5088</v>
      </c>
    </row>
    <row r="11" spans="2:15" ht="25.5" customHeight="1" x14ac:dyDescent="0.35">
      <c r="B11" s="25" t="s">
        <v>19</v>
      </c>
      <c r="C11" s="22"/>
      <c r="D11" s="33">
        <f>SUM(D9:D10)</f>
        <v>9907</v>
      </c>
      <c r="E11" s="33">
        <f t="shared" ref="E11:O11" si="0">SUM(E9:E10)</f>
        <v>9125</v>
      </c>
      <c r="F11" s="33">
        <f t="shared" si="0"/>
        <v>10395</v>
      </c>
      <c r="G11" s="33">
        <f t="shared" si="0"/>
        <v>10199</v>
      </c>
      <c r="H11" s="33">
        <f t="shared" si="0"/>
        <v>10069</v>
      </c>
      <c r="I11" s="33">
        <f t="shared" si="0"/>
        <v>9380</v>
      </c>
      <c r="J11" s="33">
        <f t="shared" si="0"/>
        <v>10650</v>
      </c>
      <c r="K11" s="33">
        <f t="shared" si="0"/>
        <v>10640</v>
      </c>
      <c r="L11" s="33">
        <f t="shared" si="0"/>
        <v>9881</v>
      </c>
      <c r="M11" s="33">
        <f t="shared" si="0"/>
        <v>10163</v>
      </c>
      <c r="N11" s="33">
        <f t="shared" si="0"/>
        <v>9954</v>
      </c>
      <c r="O11" s="33">
        <f t="shared" si="0"/>
        <v>10196</v>
      </c>
    </row>
    <row r="12" spans="2:15" ht="44.25" customHeight="1" x14ac:dyDescent="0.25">
      <c r="B12" s="45" t="s">
        <v>20</v>
      </c>
      <c r="C12" s="45"/>
      <c r="D12" s="32">
        <v>36450</v>
      </c>
      <c r="E12" s="32">
        <v>31644</v>
      </c>
      <c r="F12" s="32">
        <v>36197</v>
      </c>
      <c r="G12" s="32">
        <v>35307</v>
      </c>
      <c r="H12" s="32">
        <v>35162</v>
      </c>
      <c r="I12" s="32">
        <v>31922</v>
      </c>
      <c r="J12" s="32">
        <v>34639</v>
      </c>
      <c r="K12" s="32">
        <v>35824</v>
      </c>
      <c r="L12" s="32">
        <v>34656</v>
      </c>
      <c r="M12" s="32">
        <v>33675</v>
      </c>
      <c r="N12" s="32">
        <v>34586</v>
      </c>
      <c r="O12" s="32">
        <v>36798</v>
      </c>
    </row>
    <row r="13" spans="2:15" ht="62.25" customHeight="1" x14ac:dyDescent="0.25">
      <c r="B13" s="45" t="s">
        <v>21</v>
      </c>
      <c r="C13" s="4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x14ac:dyDescent="0.25">
      <c r="B14" s="46" t="s">
        <v>22</v>
      </c>
      <c r="C14" s="46"/>
      <c r="D14" s="32">
        <v>586225</v>
      </c>
      <c r="E14" s="32">
        <v>538800</v>
      </c>
      <c r="F14" s="32">
        <v>564347</v>
      </c>
      <c r="G14" s="32">
        <v>579555</v>
      </c>
      <c r="H14" s="32">
        <v>543767</v>
      </c>
      <c r="I14" s="32">
        <v>468657</v>
      </c>
      <c r="J14" s="32">
        <v>677767</v>
      </c>
      <c r="K14" s="32">
        <v>708689</v>
      </c>
      <c r="L14" s="32">
        <v>593139</v>
      </c>
      <c r="M14" s="32">
        <v>566277</v>
      </c>
      <c r="N14" s="32">
        <v>562977</v>
      </c>
      <c r="O14" s="32">
        <v>634103</v>
      </c>
    </row>
    <row r="15" spans="2:15" x14ac:dyDescent="0.25">
      <c r="B15" s="46" t="s">
        <v>23</v>
      </c>
      <c r="C15" s="46"/>
      <c r="D15" s="32">
        <v>582979</v>
      </c>
      <c r="E15" s="32">
        <v>511394</v>
      </c>
      <c r="F15" s="32">
        <v>565099</v>
      </c>
      <c r="G15" s="32">
        <v>563337</v>
      </c>
      <c r="H15" s="32">
        <v>545372</v>
      </c>
      <c r="I15" s="32">
        <v>570928</v>
      </c>
      <c r="J15" s="32">
        <v>675741</v>
      </c>
      <c r="K15" s="32">
        <v>659280</v>
      </c>
      <c r="L15" s="32">
        <v>569681</v>
      </c>
      <c r="M15" s="32">
        <v>555491</v>
      </c>
      <c r="N15" s="32">
        <v>583751</v>
      </c>
      <c r="O15" s="32">
        <v>630348</v>
      </c>
    </row>
    <row r="16" spans="2:15" x14ac:dyDescent="0.25">
      <c r="B16" s="46" t="s">
        <v>24</v>
      </c>
      <c r="C16" s="46"/>
      <c r="D16" s="32">
        <v>3333</v>
      </c>
      <c r="E16" s="32">
        <v>1198</v>
      </c>
      <c r="F16" s="32">
        <v>6141</v>
      </c>
      <c r="G16" s="32">
        <v>1483</v>
      </c>
      <c r="H16" s="32">
        <v>1262</v>
      </c>
      <c r="I16" s="32">
        <v>1708</v>
      </c>
      <c r="J16" s="32">
        <v>5647</v>
      </c>
      <c r="K16" s="32">
        <v>2097</v>
      </c>
      <c r="L16" s="32">
        <v>1499</v>
      </c>
      <c r="M16" s="32">
        <v>1356</v>
      </c>
      <c r="N16" s="32">
        <v>1752</v>
      </c>
      <c r="O16" s="32">
        <v>5449</v>
      </c>
    </row>
    <row r="17" spans="2:16" ht="21" x14ac:dyDescent="0.35">
      <c r="B17" s="25" t="s">
        <v>25</v>
      </c>
      <c r="C17" s="22"/>
      <c r="D17" s="33">
        <f>SUM(D14:D16)</f>
        <v>1172537</v>
      </c>
      <c r="E17" s="33">
        <f t="shared" ref="E17:O17" si="1">SUM(E14:E16)</f>
        <v>1051392</v>
      </c>
      <c r="F17" s="33">
        <f t="shared" si="1"/>
        <v>1135587</v>
      </c>
      <c r="G17" s="33">
        <f t="shared" si="1"/>
        <v>1144375</v>
      </c>
      <c r="H17" s="33">
        <f t="shared" si="1"/>
        <v>1090401</v>
      </c>
      <c r="I17" s="33">
        <f t="shared" si="1"/>
        <v>1041293</v>
      </c>
      <c r="J17" s="33">
        <f t="shared" si="1"/>
        <v>1359155</v>
      </c>
      <c r="K17" s="33">
        <f t="shared" si="1"/>
        <v>1370066</v>
      </c>
      <c r="L17" s="33">
        <f t="shared" si="1"/>
        <v>1164319</v>
      </c>
      <c r="M17" s="33">
        <f t="shared" si="1"/>
        <v>1123124</v>
      </c>
      <c r="N17" s="33">
        <f t="shared" si="1"/>
        <v>1148480</v>
      </c>
      <c r="O17" s="33">
        <f t="shared" si="1"/>
        <v>1269900</v>
      </c>
    </row>
    <row r="18" spans="2:16" ht="31.5" customHeight="1" x14ac:dyDescent="0.25">
      <c r="B18" s="45" t="s">
        <v>26</v>
      </c>
      <c r="C18" s="4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</row>
    <row r="19" spans="2:16" x14ac:dyDescent="0.25">
      <c r="B19" s="44" t="s">
        <v>27</v>
      </c>
      <c r="C19" s="44"/>
      <c r="D19" s="38">
        <v>8870.4979999999996</v>
      </c>
      <c r="E19" s="38">
        <v>8724.4650000000001</v>
      </c>
      <c r="F19" s="38">
        <v>10485.606</v>
      </c>
      <c r="G19" s="38">
        <v>9679.8359999999993</v>
      </c>
      <c r="H19" s="38">
        <v>10764.271000000001</v>
      </c>
      <c r="I19" s="38">
        <v>10977.773999999999</v>
      </c>
      <c r="J19" s="38">
        <v>11096.597</v>
      </c>
      <c r="K19" s="38">
        <v>11413.915000000001</v>
      </c>
      <c r="L19" s="38">
        <v>9814.0159999999996</v>
      </c>
      <c r="M19" s="38">
        <v>9808.8359999999993</v>
      </c>
      <c r="N19" s="38">
        <v>11185.812</v>
      </c>
      <c r="O19" s="38">
        <v>10519.761</v>
      </c>
      <c r="P19" s="39"/>
    </row>
    <row r="20" spans="2:16" x14ac:dyDescent="0.25">
      <c r="B20" s="44" t="s">
        <v>28</v>
      </c>
      <c r="C20" s="44"/>
      <c r="D20" s="38">
        <v>5175.4449999999997</v>
      </c>
      <c r="E20" s="38">
        <v>5251.8270000000002</v>
      </c>
      <c r="F20" s="38">
        <v>6461.9129999999996</v>
      </c>
      <c r="G20" s="38">
        <v>5627.6229999999996</v>
      </c>
      <c r="H20" s="38">
        <v>6144.5259999999998</v>
      </c>
      <c r="I20" s="38">
        <v>6315.5879999999997</v>
      </c>
      <c r="J20" s="38">
        <v>6753.7920000000004</v>
      </c>
      <c r="K20" s="38">
        <v>6738.0379999999996</v>
      </c>
      <c r="L20" s="38">
        <v>5873.4390000000003</v>
      </c>
      <c r="M20" s="38">
        <v>5873.6469999999999</v>
      </c>
      <c r="N20" s="38">
        <v>6163.4179999999997</v>
      </c>
      <c r="O20" s="38">
        <v>6268.1310000000003</v>
      </c>
    </row>
    <row r="21" spans="2:16" ht="21" x14ac:dyDescent="0.35">
      <c r="B21" s="25" t="s">
        <v>29</v>
      </c>
      <c r="C21" s="22"/>
      <c r="D21" s="36">
        <f>SUM(D19:D20)</f>
        <v>14045.942999999999</v>
      </c>
      <c r="E21" s="36">
        <f t="shared" ref="E21:O21" si="2">SUM(E19:E20)</f>
        <v>13976.292000000001</v>
      </c>
      <c r="F21" s="36">
        <f t="shared" si="2"/>
        <v>16947.519</v>
      </c>
      <c r="G21" s="36">
        <f t="shared" si="2"/>
        <v>15307.458999999999</v>
      </c>
      <c r="H21" s="36">
        <f t="shared" si="2"/>
        <v>16908.796999999999</v>
      </c>
      <c r="I21" s="36">
        <f t="shared" si="2"/>
        <v>17293.362000000001</v>
      </c>
      <c r="J21" s="36">
        <f t="shared" si="2"/>
        <v>17850.388999999999</v>
      </c>
      <c r="K21" s="36">
        <f t="shared" si="2"/>
        <v>18151.953000000001</v>
      </c>
      <c r="L21" s="36">
        <f t="shared" si="2"/>
        <v>15687.455</v>
      </c>
      <c r="M21" s="36">
        <f t="shared" si="2"/>
        <v>15682.483</v>
      </c>
      <c r="N21" s="36">
        <f t="shared" si="2"/>
        <v>17349.23</v>
      </c>
      <c r="O21" s="36">
        <f t="shared" si="2"/>
        <v>16787.892</v>
      </c>
    </row>
    <row r="22" spans="2:16" ht="23.25" customHeight="1" x14ac:dyDescent="0.25">
      <c r="B22" s="45" t="s">
        <v>30</v>
      </c>
      <c r="C22" s="4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2:16" ht="18.75" customHeight="1" x14ac:dyDescent="0.25">
      <c r="B23" s="44" t="s">
        <v>27</v>
      </c>
      <c r="C23" s="44"/>
      <c r="D23" s="38">
        <v>146.94300000000001</v>
      </c>
      <c r="E23" s="38">
        <v>106.756</v>
      </c>
      <c r="F23" s="38">
        <v>109.754</v>
      </c>
      <c r="G23" s="38">
        <v>103.13</v>
      </c>
      <c r="H23" s="38">
        <v>125.57299999999999</v>
      </c>
      <c r="I23" s="38">
        <v>107.625</v>
      </c>
      <c r="J23" s="38">
        <v>104.416</v>
      </c>
      <c r="K23" s="38">
        <v>99.528000000000006</v>
      </c>
      <c r="L23" s="38">
        <v>112.544</v>
      </c>
      <c r="M23" s="38">
        <v>112.544</v>
      </c>
      <c r="N23" s="38">
        <v>110.574</v>
      </c>
      <c r="O23" s="38">
        <v>149.36000000000001</v>
      </c>
      <c r="P23" s="39"/>
    </row>
    <row r="24" spans="2:16" x14ac:dyDescent="0.25">
      <c r="B24" s="44" t="s">
        <v>28</v>
      </c>
      <c r="C24" s="44"/>
      <c r="D24" s="38">
        <v>86.024000000000001</v>
      </c>
      <c r="E24" s="38">
        <v>71.361000000000004</v>
      </c>
      <c r="F24" s="38">
        <v>71.024000000000001</v>
      </c>
      <c r="G24" s="38">
        <v>62.52</v>
      </c>
      <c r="H24" s="38">
        <v>64.953000000000003</v>
      </c>
      <c r="I24" s="38">
        <v>54.959000000000003</v>
      </c>
      <c r="J24" s="38">
        <v>58.677</v>
      </c>
      <c r="K24" s="38">
        <v>97.819000000000003</v>
      </c>
      <c r="L24" s="38">
        <v>53.506</v>
      </c>
      <c r="M24" s="38">
        <v>53.506</v>
      </c>
      <c r="N24" s="38">
        <v>112.261</v>
      </c>
      <c r="O24" s="38">
        <v>87.61</v>
      </c>
      <c r="P24" s="39"/>
    </row>
    <row r="25" spans="2:16" ht="21" x14ac:dyDescent="0.35">
      <c r="B25" s="25" t="s">
        <v>29</v>
      </c>
      <c r="C25" s="22"/>
      <c r="D25" s="36">
        <f>SUM(D23:D24)</f>
        <v>232.96700000000001</v>
      </c>
      <c r="E25" s="36">
        <f t="shared" ref="E25:O25" si="3">SUM(E23:E24)</f>
        <v>178.11700000000002</v>
      </c>
      <c r="F25" s="36">
        <f t="shared" si="3"/>
        <v>180.77800000000002</v>
      </c>
      <c r="G25" s="36">
        <f t="shared" si="3"/>
        <v>165.65</v>
      </c>
      <c r="H25" s="36">
        <f t="shared" si="3"/>
        <v>190.52600000000001</v>
      </c>
      <c r="I25" s="36">
        <f t="shared" si="3"/>
        <v>162.584</v>
      </c>
      <c r="J25" s="36">
        <f t="shared" si="3"/>
        <v>163.09299999999999</v>
      </c>
      <c r="K25" s="36">
        <f t="shared" si="3"/>
        <v>197.34700000000001</v>
      </c>
      <c r="L25" s="36">
        <f t="shared" si="3"/>
        <v>166.05</v>
      </c>
      <c r="M25" s="36">
        <f t="shared" si="3"/>
        <v>166.05</v>
      </c>
      <c r="N25" s="36">
        <f t="shared" si="3"/>
        <v>222.83499999999998</v>
      </c>
      <c r="O25" s="36">
        <f t="shared" si="3"/>
        <v>236.97000000000003</v>
      </c>
      <c r="P25" s="39"/>
    </row>
    <row r="28" spans="2:16" ht="18.75" x14ac:dyDescent="0.3">
      <c r="B28" s="28"/>
      <c r="C28" s="28"/>
      <c r="D28" s="29"/>
      <c r="E28" s="29"/>
      <c r="G28" s="26" t="s">
        <v>39</v>
      </c>
      <c r="H28" s="26"/>
      <c r="I28" s="26"/>
      <c r="J28" s="26"/>
      <c r="K28" s="26"/>
    </row>
    <row r="30" spans="2:16" x14ac:dyDescent="0.25">
      <c r="B30" s="45" t="s">
        <v>4</v>
      </c>
      <c r="C30" s="45"/>
      <c r="D30" s="31" t="s">
        <v>5</v>
      </c>
      <c r="E30" s="31" t="s">
        <v>6</v>
      </c>
      <c r="F30" s="31" t="s">
        <v>7</v>
      </c>
      <c r="G30" s="31" t="s">
        <v>8</v>
      </c>
      <c r="H30" s="31" t="s">
        <v>9</v>
      </c>
      <c r="I30" s="31" t="s">
        <v>10</v>
      </c>
      <c r="J30" s="31" t="s">
        <v>11</v>
      </c>
      <c r="K30" s="31" t="s">
        <v>12</v>
      </c>
      <c r="L30" s="31" t="s">
        <v>13</v>
      </c>
      <c r="M30" s="31" t="s">
        <v>14</v>
      </c>
      <c r="N30" s="31" t="s">
        <v>15</v>
      </c>
      <c r="O30" s="31" t="s">
        <v>16</v>
      </c>
    </row>
    <row r="31" spans="2:16" x14ac:dyDescent="0.25">
      <c r="B31" s="21"/>
      <c r="C31" s="24" t="s">
        <v>17</v>
      </c>
      <c r="D31" s="32">
        <v>583</v>
      </c>
      <c r="E31" s="32">
        <v>558</v>
      </c>
      <c r="F31" s="32">
        <v>672</v>
      </c>
      <c r="G31" s="32">
        <v>736</v>
      </c>
      <c r="H31" s="32">
        <v>744</v>
      </c>
      <c r="I31" s="32">
        <v>704</v>
      </c>
      <c r="J31" s="32">
        <v>939</v>
      </c>
      <c r="K31" s="32">
        <v>1038</v>
      </c>
      <c r="L31" s="32">
        <v>784</v>
      </c>
      <c r="M31" s="32">
        <v>737</v>
      </c>
      <c r="N31" s="32">
        <v>677</v>
      </c>
      <c r="O31" s="32">
        <v>627</v>
      </c>
    </row>
    <row r="32" spans="2:16" x14ac:dyDescent="0.25">
      <c r="B32" s="21"/>
      <c r="C32" s="24" t="s">
        <v>18</v>
      </c>
      <c r="D32" s="32">
        <v>590</v>
      </c>
      <c r="E32" s="32">
        <v>546</v>
      </c>
      <c r="F32" s="32">
        <v>670</v>
      </c>
      <c r="G32" s="32">
        <v>730</v>
      </c>
      <c r="H32" s="32">
        <v>743</v>
      </c>
      <c r="I32" s="32">
        <v>713</v>
      </c>
      <c r="J32" s="32">
        <v>934</v>
      </c>
      <c r="K32" s="32">
        <v>1024</v>
      </c>
      <c r="L32" s="32">
        <v>775</v>
      </c>
      <c r="M32" s="32">
        <v>720</v>
      </c>
      <c r="N32" s="32">
        <v>641</v>
      </c>
      <c r="O32" s="32">
        <v>627</v>
      </c>
    </row>
    <row r="33" spans="2:16" ht="21" x14ac:dyDescent="0.35">
      <c r="B33" s="25" t="s">
        <v>19</v>
      </c>
      <c r="C33" s="22"/>
      <c r="D33" s="36">
        <v>1124</v>
      </c>
      <c r="E33" s="36">
        <v>1062</v>
      </c>
      <c r="F33" s="36">
        <v>1138</v>
      </c>
      <c r="G33" s="36">
        <v>1106</v>
      </c>
      <c r="H33" s="36">
        <v>1254</v>
      </c>
      <c r="I33" s="36">
        <v>1208</v>
      </c>
      <c r="J33" s="36">
        <v>1396</v>
      </c>
      <c r="K33" s="36">
        <v>1714</v>
      </c>
      <c r="L33" s="36">
        <v>1322</v>
      </c>
      <c r="M33" s="36">
        <v>1398</v>
      </c>
      <c r="N33" s="36">
        <v>1150</v>
      </c>
      <c r="O33" s="36">
        <v>1298</v>
      </c>
      <c r="P33" s="39"/>
    </row>
    <row r="34" spans="2:16" x14ac:dyDescent="0.25">
      <c r="B34" s="45" t="s">
        <v>20</v>
      </c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6" x14ac:dyDescent="0.25">
      <c r="B35" s="45" t="s">
        <v>21</v>
      </c>
      <c r="C35" s="4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6" x14ac:dyDescent="0.25">
      <c r="B36" s="44" t="s">
        <v>22</v>
      </c>
      <c r="C36" s="44"/>
      <c r="D36" s="38">
        <v>49550</v>
      </c>
      <c r="E36" s="38">
        <v>53890</v>
      </c>
      <c r="F36" s="38">
        <v>52252</v>
      </c>
      <c r="G36" s="38">
        <v>55842</v>
      </c>
      <c r="H36" s="38">
        <v>51855</v>
      </c>
      <c r="I36" s="38">
        <v>48709</v>
      </c>
      <c r="J36" s="38">
        <v>95784</v>
      </c>
      <c r="K36" s="38">
        <v>104300</v>
      </c>
      <c r="L36" s="38">
        <v>57991</v>
      </c>
      <c r="M36" s="38">
        <v>48650</v>
      </c>
      <c r="N36" s="38">
        <v>50827</v>
      </c>
      <c r="O36" s="38">
        <v>57041</v>
      </c>
      <c r="P36" s="39"/>
    </row>
    <row r="37" spans="2:16" x14ac:dyDescent="0.25">
      <c r="B37" s="44" t="s">
        <v>23</v>
      </c>
      <c r="C37" s="44"/>
      <c r="D37" s="38">
        <v>57571</v>
      </c>
      <c r="E37" s="38">
        <v>48254</v>
      </c>
      <c r="F37" s="38">
        <v>53576</v>
      </c>
      <c r="G37" s="38">
        <v>58650</v>
      </c>
      <c r="H37" s="38">
        <v>54605</v>
      </c>
      <c r="I37" s="38">
        <v>52322</v>
      </c>
      <c r="J37" s="38">
        <v>78923</v>
      </c>
      <c r="K37" s="38">
        <v>116870</v>
      </c>
      <c r="L37" s="38">
        <v>70136</v>
      </c>
      <c r="M37" s="38">
        <v>52242</v>
      </c>
      <c r="N37" s="38">
        <v>57604</v>
      </c>
      <c r="O37" s="38">
        <v>58191</v>
      </c>
      <c r="P37" s="39"/>
    </row>
    <row r="38" spans="2:16" x14ac:dyDescent="0.25">
      <c r="B38" s="44" t="s">
        <v>24</v>
      </c>
      <c r="C38" s="44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9"/>
    </row>
    <row r="39" spans="2:16" ht="21" x14ac:dyDescent="0.35">
      <c r="B39" s="25" t="s">
        <v>25</v>
      </c>
      <c r="C39" s="22"/>
      <c r="D39" s="36">
        <f>SUM(D36:D38)</f>
        <v>107121</v>
      </c>
      <c r="E39" s="36">
        <f t="shared" ref="E39:O39" si="4">SUM(E36:E38)</f>
        <v>102144</v>
      </c>
      <c r="F39" s="36">
        <f t="shared" si="4"/>
        <v>105828</v>
      </c>
      <c r="G39" s="36">
        <f t="shared" si="4"/>
        <v>114492</v>
      </c>
      <c r="H39" s="36">
        <f t="shared" si="4"/>
        <v>106460</v>
      </c>
      <c r="I39" s="36">
        <f t="shared" si="4"/>
        <v>101031</v>
      </c>
      <c r="J39" s="36">
        <f t="shared" si="4"/>
        <v>174707</v>
      </c>
      <c r="K39" s="36">
        <f t="shared" si="4"/>
        <v>221170</v>
      </c>
      <c r="L39" s="36">
        <f t="shared" si="4"/>
        <v>128127</v>
      </c>
      <c r="M39" s="36">
        <f t="shared" si="4"/>
        <v>100892</v>
      </c>
      <c r="N39" s="36">
        <f t="shared" si="4"/>
        <v>108431</v>
      </c>
      <c r="O39" s="36">
        <f t="shared" si="4"/>
        <v>115232</v>
      </c>
      <c r="P39" s="39"/>
    </row>
    <row r="40" spans="2:16" x14ac:dyDescent="0.25">
      <c r="B40" s="45" t="s">
        <v>26</v>
      </c>
      <c r="C40" s="4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9"/>
    </row>
    <row r="41" spans="2:16" x14ac:dyDescent="0.25">
      <c r="B41" s="44" t="s">
        <v>27</v>
      </c>
      <c r="C41" s="44"/>
      <c r="D41" s="38">
        <v>59.177</v>
      </c>
      <c r="E41" s="38">
        <v>35.9</v>
      </c>
      <c r="F41" s="38">
        <v>73.739999999999995</v>
      </c>
      <c r="G41" s="38">
        <v>93.177999999999997</v>
      </c>
      <c r="H41" s="38">
        <v>62.317</v>
      </c>
      <c r="I41" s="38">
        <v>57.015999999999998</v>
      </c>
      <c r="J41" s="38">
        <v>90.817999999999998</v>
      </c>
      <c r="K41" s="38">
        <v>67.686999999999998</v>
      </c>
      <c r="L41" s="38">
        <v>26.536000000000001</v>
      </c>
      <c r="M41" s="38">
        <v>37.186</v>
      </c>
      <c r="N41" s="38">
        <v>20.849</v>
      </c>
      <c r="O41" s="38">
        <v>55.222000000000001</v>
      </c>
      <c r="P41" s="39"/>
    </row>
    <row r="42" spans="2:16" x14ac:dyDescent="0.25">
      <c r="B42" s="44" t="s">
        <v>28</v>
      </c>
      <c r="C42" s="44"/>
      <c r="D42" s="38">
        <v>77.040000000000006</v>
      </c>
      <c r="E42" s="38">
        <v>57.783000000000001</v>
      </c>
      <c r="F42" s="38">
        <v>73.384</v>
      </c>
      <c r="G42" s="38">
        <v>91.91</v>
      </c>
      <c r="H42" s="38">
        <v>55.021999999999998</v>
      </c>
      <c r="I42" s="38">
        <v>56.878</v>
      </c>
      <c r="J42" s="38">
        <v>72.956999999999994</v>
      </c>
      <c r="K42" s="38">
        <v>26.634</v>
      </c>
      <c r="L42" s="38">
        <v>38.664000000000001</v>
      </c>
      <c r="M42" s="38">
        <v>24.131</v>
      </c>
      <c r="N42" s="38">
        <v>29.068000000000001</v>
      </c>
      <c r="O42" s="38">
        <v>43.469000000000001</v>
      </c>
      <c r="P42" s="39"/>
    </row>
    <row r="43" spans="2:16" ht="21" x14ac:dyDescent="0.35">
      <c r="B43" s="25" t="s">
        <v>29</v>
      </c>
      <c r="C43" s="22"/>
      <c r="D43" s="36">
        <f>SUM(D41:D42)</f>
        <v>136.21700000000001</v>
      </c>
      <c r="E43" s="36">
        <f t="shared" ref="E43:O43" si="5">SUM(E41:E42)</f>
        <v>93.682999999999993</v>
      </c>
      <c r="F43" s="36">
        <f t="shared" si="5"/>
        <v>147.124</v>
      </c>
      <c r="G43" s="36">
        <f t="shared" si="5"/>
        <v>185.08799999999999</v>
      </c>
      <c r="H43" s="36">
        <f t="shared" si="5"/>
        <v>117.339</v>
      </c>
      <c r="I43" s="36">
        <f t="shared" si="5"/>
        <v>113.89400000000001</v>
      </c>
      <c r="J43" s="36">
        <f t="shared" si="5"/>
        <v>163.77499999999998</v>
      </c>
      <c r="K43" s="36">
        <f t="shared" si="5"/>
        <v>94.320999999999998</v>
      </c>
      <c r="L43" s="36">
        <f t="shared" si="5"/>
        <v>65.2</v>
      </c>
      <c r="M43" s="36">
        <f t="shared" si="5"/>
        <v>61.317</v>
      </c>
      <c r="N43" s="36">
        <f t="shared" si="5"/>
        <v>49.917000000000002</v>
      </c>
      <c r="O43" s="36">
        <f t="shared" si="5"/>
        <v>98.691000000000003</v>
      </c>
      <c r="P43" s="39"/>
    </row>
    <row r="44" spans="2:16" x14ac:dyDescent="0.25">
      <c r="B44" s="45" t="s">
        <v>30</v>
      </c>
      <c r="C44" s="4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9"/>
    </row>
    <row r="45" spans="2:16" x14ac:dyDescent="0.25">
      <c r="B45" s="43" t="s">
        <v>27</v>
      </c>
      <c r="C45" s="43"/>
      <c r="D45" s="37">
        <v>0.15</v>
      </c>
      <c r="E45" s="37">
        <v>0.19400000000000001</v>
      </c>
      <c r="F45" s="37">
        <v>0.13400000000000001</v>
      </c>
      <c r="G45" s="37">
        <v>1.6220000000000001</v>
      </c>
      <c r="H45" s="37">
        <v>1.004</v>
      </c>
      <c r="I45" s="37">
        <v>0.26100000000000001</v>
      </c>
      <c r="J45" s="37">
        <v>2.375</v>
      </c>
      <c r="K45" s="37">
        <v>1.0999999999999999E-2</v>
      </c>
      <c r="L45" s="37">
        <v>0</v>
      </c>
      <c r="M45" s="37">
        <v>0</v>
      </c>
      <c r="N45" s="37">
        <v>0</v>
      </c>
      <c r="O45" s="37">
        <v>5.0000000000000001E-3</v>
      </c>
      <c r="P45" s="39"/>
    </row>
    <row r="46" spans="2:16" x14ac:dyDescent="0.25">
      <c r="B46" s="43" t="s">
        <v>28</v>
      </c>
      <c r="C46" s="43"/>
      <c r="D46" s="37">
        <v>1.7999999999999999E-2</v>
      </c>
      <c r="E46" s="37">
        <v>8.9999999999999993E-3</v>
      </c>
      <c r="F46" s="37">
        <v>6.7000000000000004E-2</v>
      </c>
      <c r="G46" s="37">
        <v>1.264</v>
      </c>
      <c r="H46" s="37">
        <v>5.4290000000000003</v>
      </c>
      <c r="I46" s="37">
        <v>6.9000000000000006E-2</v>
      </c>
      <c r="J46" s="37">
        <v>0.01</v>
      </c>
      <c r="K46" s="37">
        <v>4.7E-2</v>
      </c>
      <c r="L46" s="37">
        <v>1E-3</v>
      </c>
      <c r="M46" s="37">
        <v>0</v>
      </c>
      <c r="N46" s="37">
        <v>2E-3</v>
      </c>
      <c r="O46" s="37">
        <v>2E-3</v>
      </c>
      <c r="P46" s="39"/>
    </row>
    <row r="47" spans="2:16" ht="21" x14ac:dyDescent="0.35">
      <c r="B47" s="25" t="s">
        <v>29</v>
      </c>
      <c r="C47" s="22"/>
      <c r="D47" s="35">
        <f>SUM(D45:D46)</f>
        <v>0.16799999999999998</v>
      </c>
      <c r="E47" s="35">
        <f t="shared" ref="E47:O47" si="6">SUM(E45:E46)</f>
        <v>0.20300000000000001</v>
      </c>
      <c r="F47" s="35">
        <f t="shared" si="6"/>
        <v>0.20100000000000001</v>
      </c>
      <c r="G47" s="35">
        <f t="shared" si="6"/>
        <v>2.8860000000000001</v>
      </c>
      <c r="H47" s="35">
        <f t="shared" si="6"/>
        <v>6.4329999999999998</v>
      </c>
      <c r="I47" s="35">
        <f t="shared" si="6"/>
        <v>0.33</v>
      </c>
      <c r="J47" s="35">
        <f t="shared" si="6"/>
        <v>2.3849999999999998</v>
      </c>
      <c r="K47" s="35">
        <f t="shared" si="6"/>
        <v>5.7999999999999996E-2</v>
      </c>
      <c r="L47" s="35">
        <f t="shared" si="6"/>
        <v>1E-3</v>
      </c>
      <c r="M47" s="35">
        <f t="shared" si="6"/>
        <v>0</v>
      </c>
      <c r="N47" s="35">
        <f t="shared" si="6"/>
        <v>2E-3</v>
      </c>
      <c r="O47" s="35">
        <f t="shared" si="6"/>
        <v>7.0000000000000001E-3</v>
      </c>
      <c r="P47" s="39"/>
    </row>
  </sheetData>
  <mergeCells count="25">
    <mergeCell ref="B15:C15"/>
    <mergeCell ref="G5:H5"/>
    <mergeCell ref="B8:C8"/>
    <mergeCell ref="B12:C12"/>
    <mergeCell ref="B13:C13"/>
    <mergeCell ref="B14:C14"/>
    <mergeCell ref="B37:C37"/>
    <mergeCell ref="B16:C16"/>
    <mergeCell ref="B18:C18"/>
    <mergeCell ref="B19:C19"/>
    <mergeCell ref="B20:C20"/>
    <mergeCell ref="B22:C22"/>
    <mergeCell ref="B23:C23"/>
    <mergeCell ref="B24:C24"/>
    <mergeCell ref="B30:C30"/>
    <mergeCell ref="B34:C34"/>
    <mergeCell ref="B35:C35"/>
    <mergeCell ref="B36:C36"/>
    <mergeCell ref="B46:C46"/>
    <mergeCell ref="B38:C38"/>
    <mergeCell ref="B40:C40"/>
    <mergeCell ref="B41:C41"/>
    <mergeCell ref="B42:C42"/>
    <mergeCell ref="B44:C44"/>
    <mergeCell ref="B45:C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workbookViewId="0">
      <selection activeCell="E2" sqref="E2"/>
    </sheetView>
  </sheetViews>
  <sheetFormatPr defaultRowHeight="15" x14ac:dyDescent="0.25"/>
  <cols>
    <col min="1" max="2" width="9.140625" style="20"/>
    <col min="3" max="3" width="23.42578125" style="20" customWidth="1"/>
    <col min="4" max="4" width="11" style="20" customWidth="1"/>
    <col min="5" max="15" width="10.7109375" style="20" bestFit="1" customWidth="1"/>
    <col min="16" max="16" width="13.7109375" style="20" customWidth="1"/>
    <col min="17" max="17" width="9.140625" style="20"/>
    <col min="18" max="18" width="12.7109375" style="20" customWidth="1"/>
    <col min="19" max="16384" width="9.140625" style="20"/>
  </cols>
  <sheetData>
    <row r="2" spans="2:18" ht="81.75" customHeight="1" x14ac:dyDescent="0.25"/>
    <row r="3" spans="2:18" ht="18.75" x14ac:dyDescent="0.3">
      <c r="B3" s="30" t="s">
        <v>0</v>
      </c>
      <c r="C3" s="30"/>
      <c r="D3" s="30"/>
    </row>
    <row r="4" spans="2:18" ht="18.75" x14ac:dyDescent="0.3">
      <c r="B4" s="30" t="s">
        <v>1</v>
      </c>
      <c r="C4" s="30"/>
      <c r="D4" s="30"/>
    </row>
    <row r="5" spans="2:18" ht="18.75" x14ac:dyDescent="0.3">
      <c r="B5" s="28"/>
      <c r="C5" s="28"/>
      <c r="G5" s="47" t="s">
        <v>2</v>
      </c>
      <c r="H5" s="47"/>
      <c r="I5" s="23"/>
      <c r="J5" s="23"/>
      <c r="K5" s="23"/>
    </row>
    <row r="6" spans="2:18" ht="18.75" x14ac:dyDescent="0.3">
      <c r="B6" s="28"/>
      <c r="C6" s="28"/>
      <c r="D6" s="29"/>
      <c r="E6" s="29"/>
      <c r="G6" s="26" t="s">
        <v>40</v>
      </c>
      <c r="H6" s="26"/>
      <c r="I6" s="26"/>
      <c r="J6" s="26"/>
      <c r="K6" s="26"/>
    </row>
    <row r="8" spans="2:18" ht="42.75" customHeight="1" x14ac:dyDescent="0.25">
      <c r="B8" s="45" t="s">
        <v>4</v>
      </c>
      <c r="C8" s="45"/>
      <c r="D8" s="31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31" t="s">
        <v>14</v>
      </c>
      <c r="N8" s="31" t="s">
        <v>15</v>
      </c>
      <c r="O8" s="31" t="s">
        <v>16</v>
      </c>
    </row>
    <row r="9" spans="2:18" x14ac:dyDescent="0.25">
      <c r="B9" s="21"/>
      <c r="C9" s="24" t="s">
        <v>17</v>
      </c>
      <c r="D9" s="40">
        <v>5178</v>
      </c>
      <c r="E9" s="40">
        <v>4668</v>
      </c>
      <c r="F9" s="40">
        <v>5130</v>
      </c>
      <c r="G9" s="40">
        <v>5055</v>
      </c>
      <c r="H9" s="40">
        <v>5070</v>
      </c>
      <c r="I9" s="40">
        <v>5068</v>
      </c>
      <c r="J9" s="32">
        <v>5721</v>
      </c>
      <c r="K9" s="32">
        <v>5709</v>
      </c>
      <c r="L9" s="32">
        <v>5386</v>
      </c>
      <c r="M9" s="32">
        <v>5347</v>
      </c>
      <c r="N9" s="32">
        <v>5105</v>
      </c>
      <c r="O9" s="32">
        <v>5309</v>
      </c>
      <c r="P9" s="41"/>
      <c r="R9" s="41"/>
    </row>
    <row r="10" spans="2:18" x14ac:dyDescent="0.25">
      <c r="B10" s="21"/>
      <c r="C10" s="24" t="s">
        <v>18</v>
      </c>
      <c r="D10" s="40">
        <v>5181</v>
      </c>
      <c r="E10" s="40">
        <v>4684</v>
      </c>
      <c r="F10" s="40">
        <v>5119</v>
      </c>
      <c r="G10" s="40">
        <v>5042</v>
      </c>
      <c r="H10" s="40">
        <v>5072</v>
      </c>
      <c r="I10" s="40">
        <v>5076</v>
      </c>
      <c r="J10" s="32">
        <v>5717</v>
      </c>
      <c r="K10" s="32">
        <v>5741</v>
      </c>
      <c r="L10" s="32">
        <v>5391</v>
      </c>
      <c r="M10" s="32">
        <v>5348</v>
      </c>
      <c r="N10" s="32">
        <v>5106</v>
      </c>
      <c r="O10" s="32">
        <v>5320</v>
      </c>
      <c r="P10" s="41"/>
      <c r="R10" s="41"/>
    </row>
    <row r="11" spans="2:18" ht="25.5" customHeight="1" x14ac:dyDescent="0.35">
      <c r="B11" s="25" t="s">
        <v>19</v>
      </c>
      <c r="C11" s="22"/>
      <c r="D11" s="33">
        <f>SUM(D9:D10)</f>
        <v>10359</v>
      </c>
      <c r="E11" s="33">
        <f t="shared" ref="E11:O11" si="0">SUM(E9:E10)</f>
        <v>9352</v>
      </c>
      <c r="F11" s="33">
        <f t="shared" si="0"/>
        <v>10249</v>
      </c>
      <c r="G11" s="33">
        <f t="shared" si="0"/>
        <v>10097</v>
      </c>
      <c r="H11" s="33">
        <f t="shared" si="0"/>
        <v>10142</v>
      </c>
      <c r="I11" s="33">
        <f t="shared" si="0"/>
        <v>10144</v>
      </c>
      <c r="J11" s="33">
        <f t="shared" si="0"/>
        <v>11438</v>
      </c>
      <c r="K11" s="33">
        <f t="shared" si="0"/>
        <v>11450</v>
      </c>
      <c r="L11" s="33">
        <f t="shared" si="0"/>
        <v>10777</v>
      </c>
      <c r="M11" s="33">
        <f t="shared" si="0"/>
        <v>10695</v>
      </c>
      <c r="N11" s="33">
        <f t="shared" si="0"/>
        <v>10211</v>
      </c>
      <c r="O11" s="33">
        <f t="shared" si="0"/>
        <v>10629</v>
      </c>
      <c r="P11" s="41"/>
      <c r="R11" s="41"/>
    </row>
    <row r="12" spans="2:18" ht="44.25" customHeight="1" x14ac:dyDescent="0.25">
      <c r="B12" s="45" t="s">
        <v>20</v>
      </c>
      <c r="C12" s="45"/>
      <c r="D12" s="40">
        <v>36786</v>
      </c>
      <c r="E12" s="40">
        <v>32528</v>
      </c>
      <c r="F12" s="40">
        <v>35671</v>
      </c>
      <c r="G12" s="40">
        <v>33561</v>
      </c>
      <c r="H12" s="40">
        <v>34162</v>
      </c>
      <c r="I12" s="40">
        <v>32851</v>
      </c>
      <c r="J12" s="32">
        <v>35030</v>
      </c>
      <c r="K12" s="32">
        <v>34704</v>
      </c>
      <c r="L12" s="32">
        <v>34536</v>
      </c>
      <c r="M12" s="32">
        <v>33473</v>
      </c>
      <c r="N12" s="32">
        <v>33743</v>
      </c>
      <c r="O12" s="32">
        <v>36105</v>
      </c>
      <c r="P12" s="41"/>
      <c r="R12" s="41"/>
    </row>
    <row r="13" spans="2:18" ht="62.25" customHeight="1" x14ac:dyDescent="0.25">
      <c r="B13" s="45" t="s">
        <v>21</v>
      </c>
      <c r="C13" s="4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1"/>
    </row>
    <row r="14" spans="2:18" x14ac:dyDescent="0.25">
      <c r="B14" s="46" t="s">
        <v>22</v>
      </c>
      <c r="C14" s="46"/>
      <c r="D14" s="40">
        <v>655754</v>
      </c>
      <c r="E14" s="40">
        <v>576109</v>
      </c>
      <c r="F14" s="40">
        <v>616853</v>
      </c>
      <c r="G14" s="40">
        <v>630196</v>
      </c>
      <c r="H14" s="40">
        <v>575169</v>
      </c>
      <c r="I14" s="40">
        <v>533905</v>
      </c>
      <c r="J14" s="40">
        <v>707903</v>
      </c>
      <c r="K14" s="40">
        <v>750916</v>
      </c>
      <c r="L14" s="40">
        <v>634485</v>
      </c>
      <c r="M14" s="40">
        <v>662811</v>
      </c>
      <c r="N14" s="40">
        <v>631243</v>
      </c>
      <c r="O14" s="40">
        <v>730537</v>
      </c>
      <c r="P14" s="41"/>
      <c r="R14" s="41"/>
    </row>
    <row r="15" spans="2:18" x14ac:dyDescent="0.25">
      <c r="B15" s="46" t="s">
        <v>23</v>
      </c>
      <c r="C15" s="46"/>
      <c r="D15" s="40">
        <v>658340</v>
      </c>
      <c r="E15" s="40">
        <v>553482</v>
      </c>
      <c r="F15" s="40">
        <v>611941</v>
      </c>
      <c r="G15" s="40">
        <v>622698</v>
      </c>
      <c r="H15" s="40">
        <v>588034</v>
      </c>
      <c r="I15" s="40">
        <v>645252</v>
      </c>
      <c r="J15" s="40">
        <v>725408</v>
      </c>
      <c r="K15" s="40">
        <v>713349</v>
      </c>
      <c r="L15" s="40">
        <v>599359</v>
      </c>
      <c r="M15" s="40">
        <v>617464</v>
      </c>
      <c r="N15" s="40">
        <v>644453</v>
      </c>
      <c r="O15" s="40">
        <v>687676</v>
      </c>
      <c r="P15" s="41"/>
      <c r="R15" s="41"/>
    </row>
    <row r="16" spans="2:18" x14ac:dyDescent="0.25">
      <c r="B16" s="46" t="s">
        <v>24</v>
      </c>
      <c r="C16" s="46"/>
      <c r="D16" s="40">
        <v>2056</v>
      </c>
      <c r="E16" s="40">
        <v>1536</v>
      </c>
      <c r="F16" s="40">
        <v>1362</v>
      </c>
      <c r="G16" s="40">
        <v>1278</v>
      </c>
      <c r="H16" s="40">
        <v>1361</v>
      </c>
      <c r="I16" s="40">
        <v>1080</v>
      </c>
      <c r="J16" s="40">
        <v>2556</v>
      </c>
      <c r="K16" s="40">
        <v>1735</v>
      </c>
      <c r="L16" s="40">
        <v>3084</v>
      </c>
      <c r="M16" s="32">
        <v>886</v>
      </c>
      <c r="N16" s="40">
        <v>1886</v>
      </c>
      <c r="O16" s="32">
        <v>423</v>
      </c>
      <c r="P16" s="41"/>
      <c r="R16" s="41"/>
    </row>
    <row r="17" spans="2:18" ht="21" x14ac:dyDescent="0.35">
      <c r="B17" s="25" t="s">
        <v>25</v>
      </c>
      <c r="C17" s="22"/>
      <c r="D17" s="33">
        <f>SUM(D14:D16)</f>
        <v>1316150</v>
      </c>
      <c r="E17" s="33">
        <f t="shared" ref="E17:O17" si="1">SUM(E14:E16)</f>
        <v>1131127</v>
      </c>
      <c r="F17" s="33">
        <f t="shared" si="1"/>
        <v>1230156</v>
      </c>
      <c r="G17" s="33">
        <f t="shared" si="1"/>
        <v>1254172</v>
      </c>
      <c r="H17" s="33">
        <f t="shared" si="1"/>
        <v>1164564</v>
      </c>
      <c r="I17" s="33">
        <f t="shared" si="1"/>
        <v>1180237</v>
      </c>
      <c r="J17" s="33">
        <f t="shared" si="1"/>
        <v>1435867</v>
      </c>
      <c r="K17" s="33">
        <f t="shared" si="1"/>
        <v>1466000</v>
      </c>
      <c r="L17" s="33">
        <f t="shared" si="1"/>
        <v>1236928</v>
      </c>
      <c r="M17" s="33">
        <f t="shared" si="1"/>
        <v>1281161</v>
      </c>
      <c r="N17" s="33">
        <f t="shared" si="1"/>
        <v>1277582</v>
      </c>
      <c r="O17" s="33">
        <f t="shared" si="1"/>
        <v>1418636</v>
      </c>
      <c r="P17" s="41"/>
      <c r="R17" s="41"/>
    </row>
    <row r="18" spans="2:18" ht="31.5" customHeight="1" x14ac:dyDescent="0.25">
      <c r="B18" s="45" t="s">
        <v>26</v>
      </c>
      <c r="C18" s="4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  <c r="P18" s="41"/>
      <c r="R18" s="41"/>
    </row>
    <row r="19" spans="2:18" x14ac:dyDescent="0.25">
      <c r="B19" s="44" t="s">
        <v>27</v>
      </c>
      <c r="C19" s="44"/>
      <c r="D19" s="38">
        <v>9217</v>
      </c>
      <c r="E19" s="38">
        <v>9623</v>
      </c>
      <c r="F19" s="38">
        <v>11251</v>
      </c>
      <c r="G19" s="38">
        <v>9809</v>
      </c>
      <c r="H19" s="38">
        <v>12783</v>
      </c>
      <c r="I19" s="38">
        <v>10660</v>
      </c>
      <c r="J19" s="38">
        <v>11050</v>
      </c>
      <c r="K19" s="38">
        <v>10890</v>
      </c>
      <c r="L19" s="38">
        <v>11447</v>
      </c>
      <c r="M19" s="38">
        <v>11940</v>
      </c>
      <c r="N19" s="38">
        <v>11206</v>
      </c>
      <c r="O19" s="38">
        <v>11352</v>
      </c>
      <c r="P19" s="41"/>
      <c r="R19" s="41"/>
    </row>
    <row r="20" spans="2:18" x14ac:dyDescent="0.25">
      <c r="B20" s="44" t="s">
        <v>28</v>
      </c>
      <c r="C20" s="44"/>
      <c r="D20" s="38">
        <v>5839</v>
      </c>
      <c r="E20" s="38">
        <v>6132</v>
      </c>
      <c r="F20" s="38">
        <v>6711</v>
      </c>
      <c r="G20" s="38">
        <v>6000</v>
      </c>
      <c r="H20" s="38">
        <v>6506</v>
      </c>
      <c r="I20" s="38">
        <v>6110</v>
      </c>
      <c r="J20" s="38">
        <v>7019</v>
      </c>
      <c r="K20" s="38">
        <v>6511</v>
      </c>
      <c r="L20" s="38">
        <v>6965</v>
      </c>
      <c r="M20" s="38">
        <v>7397</v>
      </c>
      <c r="N20" s="38">
        <v>6809</v>
      </c>
      <c r="O20" s="38">
        <v>6721</v>
      </c>
      <c r="P20" s="41"/>
      <c r="R20" s="41"/>
    </row>
    <row r="21" spans="2:18" ht="21" x14ac:dyDescent="0.35">
      <c r="B21" s="25" t="s">
        <v>29</v>
      </c>
      <c r="C21" s="22"/>
      <c r="D21" s="36">
        <f>SUM(D19:D20)</f>
        <v>15056</v>
      </c>
      <c r="E21" s="36">
        <f t="shared" ref="E21:O21" si="2">SUM(E19:E20)</f>
        <v>15755</v>
      </c>
      <c r="F21" s="36">
        <f t="shared" si="2"/>
        <v>17962</v>
      </c>
      <c r="G21" s="36">
        <f t="shared" si="2"/>
        <v>15809</v>
      </c>
      <c r="H21" s="36">
        <f t="shared" si="2"/>
        <v>19289</v>
      </c>
      <c r="I21" s="36">
        <f t="shared" si="2"/>
        <v>16770</v>
      </c>
      <c r="J21" s="36">
        <f t="shared" si="2"/>
        <v>18069</v>
      </c>
      <c r="K21" s="36">
        <f t="shared" si="2"/>
        <v>17401</v>
      </c>
      <c r="L21" s="36">
        <f t="shared" si="2"/>
        <v>18412</v>
      </c>
      <c r="M21" s="36">
        <f t="shared" si="2"/>
        <v>19337</v>
      </c>
      <c r="N21" s="36">
        <f t="shared" si="2"/>
        <v>18015</v>
      </c>
      <c r="O21" s="36">
        <f t="shared" si="2"/>
        <v>18073</v>
      </c>
      <c r="P21" s="41"/>
      <c r="R21" s="41"/>
    </row>
    <row r="22" spans="2:18" ht="23.25" customHeight="1" x14ac:dyDescent="0.25">
      <c r="B22" s="45" t="s">
        <v>30</v>
      </c>
      <c r="C22" s="4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1"/>
    </row>
    <row r="23" spans="2:18" ht="18.75" customHeight="1" x14ac:dyDescent="0.25">
      <c r="B23" s="44" t="s">
        <v>27</v>
      </c>
      <c r="C23" s="44"/>
      <c r="D23" s="38">
        <v>143</v>
      </c>
      <c r="E23" s="38">
        <v>145</v>
      </c>
      <c r="F23" s="38">
        <v>156</v>
      </c>
      <c r="G23" s="38">
        <v>133</v>
      </c>
      <c r="H23" s="38">
        <v>165</v>
      </c>
      <c r="I23" s="38">
        <v>118</v>
      </c>
      <c r="J23" s="38">
        <v>127</v>
      </c>
      <c r="K23" s="38">
        <v>133</v>
      </c>
      <c r="L23" s="38">
        <v>135</v>
      </c>
      <c r="M23" s="38">
        <v>155</v>
      </c>
      <c r="N23" s="38">
        <v>149</v>
      </c>
      <c r="O23" s="38">
        <v>199</v>
      </c>
      <c r="P23" s="41"/>
    </row>
    <row r="24" spans="2:18" x14ac:dyDescent="0.25">
      <c r="B24" s="44" t="s">
        <v>28</v>
      </c>
      <c r="C24" s="44"/>
      <c r="D24" s="38">
        <v>85</v>
      </c>
      <c r="E24" s="38">
        <v>79</v>
      </c>
      <c r="F24" s="38">
        <v>86</v>
      </c>
      <c r="G24" s="38">
        <v>96</v>
      </c>
      <c r="H24" s="38">
        <v>82</v>
      </c>
      <c r="I24" s="38">
        <v>79</v>
      </c>
      <c r="J24" s="38">
        <v>81</v>
      </c>
      <c r="K24" s="38">
        <v>77</v>
      </c>
      <c r="L24" s="38">
        <v>100</v>
      </c>
      <c r="M24" s="38">
        <v>88</v>
      </c>
      <c r="N24" s="38">
        <v>89</v>
      </c>
      <c r="O24" s="38">
        <v>116</v>
      </c>
      <c r="P24" s="41"/>
    </row>
    <row r="25" spans="2:18" ht="21" x14ac:dyDescent="0.35">
      <c r="B25" s="25" t="s">
        <v>29</v>
      </c>
      <c r="C25" s="22"/>
      <c r="D25" s="36">
        <f>SUM(D23:D24)</f>
        <v>228</v>
      </c>
      <c r="E25" s="36">
        <f t="shared" ref="E25:O25" si="3">SUM(E23:E24)</f>
        <v>224</v>
      </c>
      <c r="F25" s="36">
        <f t="shared" si="3"/>
        <v>242</v>
      </c>
      <c r="G25" s="36">
        <f t="shared" si="3"/>
        <v>229</v>
      </c>
      <c r="H25" s="36">
        <f t="shared" si="3"/>
        <v>247</v>
      </c>
      <c r="I25" s="36">
        <f t="shared" si="3"/>
        <v>197</v>
      </c>
      <c r="J25" s="36">
        <f t="shared" si="3"/>
        <v>208</v>
      </c>
      <c r="K25" s="36">
        <f t="shared" si="3"/>
        <v>210</v>
      </c>
      <c r="L25" s="36">
        <f t="shared" si="3"/>
        <v>235</v>
      </c>
      <c r="M25" s="36">
        <f t="shared" si="3"/>
        <v>243</v>
      </c>
      <c r="N25" s="36">
        <f t="shared" si="3"/>
        <v>238</v>
      </c>
      <c r="O25" s="36">
        <f t="shared" si="3"/>
        <v>315</v>
      </c>
      <c r="P25" s="41"/>
    </row>
    <row r="26" spans="2:18" x14ac:dyDescent="0.25">
      <c r="P26" s="41"/>
    </row>
    <row r="27" spans="2:18" x14ac:dyDescent="0.25">
      <c r="P27" s="41"/>
      <c r="R27" s="41"/>
    </row>
    <row r="28" spans="2:18" ht="18.75" x14ac:dyDescent="0.3">
      <c r="B28" s="28"/>
      <c r="C28" s="28"/>
      <c r="D28" s="29"/>
      <c r="E28" s="29"/>
      <c r="G28" s="26" t="s">
        <v>41</v>
      </c>
      <c r="H28" s="26"/>
      <c r="I28" s="26"/>
      <c r="J28" s="26"/>
      <c r="K28" s="26"/>
      <c r="P28" s="41"/>
      <c r="R28" s="41"/>
    </row>
    <row r="29" spans="2:18" x14ac:dyDescent="0.25">
      <c r="P29" s="41"/>
      <c r="R29" s="41"/>
    </row>
    <row r="30" spans="2:18" x14ac:dyDescent="0.25">
      <c r="B30" s="45" t="s">
        <v>4</v>
      </c>
      <c r="C30" s="45"/>
      <c r="D30" s="31" t="s">
        <v>5</v>
      </c>
      <c r="E30" s="31" t="s">
        <v>6</v>
      </c>
      <c r="F30" s="31" t="s">
        <v>7</v>
      </c>
      <c r="G30" s="31" t="s">
        <v>8</v>
      </c>
      <c r="H30" s="31" t="s">
        <v>9</v>
      </c>
      <c r="I30" s="31" t="s">
        <v>10</v>
      </c>
      <c r="J30" s="31" t="s">
        <v>11</v>
      </c>
      <c r="K30" s="31" t="s">
        <v>12</v>
      </c>
      <c r="L30" s="31" t="s">
        <v>13</v>
      </c>
      <c r="M30" s="31" t="s">
        <v>14</v>
      </c>
      <c r="N30" s="31" t="s">
        <v>15</v>
      </c>
      <c r="O30" s="31" t="s">
        <v>16</v>
      </c>
      <c r="P30" s="41"/>
    </row>
    <row r="31" spans="2:18" x14ac:dyDescent="0.25">
      <c r="B31" s="21"/>
      <c r="C31" s="24" t="s">
        <v>17</v>
      </c>
      <c r="D31" s="32">
        <v>609</v>
      </c>
      <c r="E31" s="32">
        <v>545</v>
      </c>
      <c r="F31" s="32">
        <v>634</v>
      </c>
      <c r="G31" s="32">
        <v>611</v>
      </c>
      <c r="H31" s="32">
        <v>568</v>
      </c>
      <c r="I31" s="32">
        <v>577</v>
      </c>
      <c r="J31" s="32">
        <v>820</v>
      </c>
      <c r="K31" s="32">
        <v>949</v>
      </c>
      <c r="L31" s="32">
        <v>626</v>
      </c>
      <c r="M31" s="32">
        <v>597</v>
      </c>
      <c r="N31" s="32">
        <v>563</v>
      </c>
      <c r="O31" s="32">
        <v>589</v>
      </c>
      <c r="P31" s="41"/>
    </row>
    <row r="32" spans="2:18" x14ac:dyDescent="0.25">
      <c r="B32" s="21"/>
      <c r="C32" s="24" t="s">
        <v>18</v>
      </c>
      <c r="D32" s="32">
        <v>618</v>
      </c>
      <c r="E32" s="32">
        <v>554</v>
      </c>
      <c r="F32" s="32">
        <v>668</v>
      </c>
      <c r="G32" s="32">
        <v>638</v>
      </c>
      <c r="H32" s="32">
        <v>587</v>
      </c>
      <c r="I32" s="32">
        <v>583</v>
      </c>
      <c r="J32" s="32">
        <v>832</v>
      </c>
      <c r="K32" s="32">
        <v>940</v>
      </c>
      <c r="L32" s="32">
        <v>642</v>
      </c>
      <c r="M32" s="32">
        <v>612</v>
      </c>
      <c r="N32" s="32">
        <v>554</v>
      </c>
      <c r="O32" s="32">
        <v>602</v>
      </c>
      <c r="P32" s="41"/>
    </row>
    <row r="33" spans="2:17" ht="21" x14ac:dyDescent="0.35">
      <c r="B33" s="25" t="s">
        <v>19</v>
      </c>
      <c r="C33" s="22"/>
      <c r="D33" s="36">
        <f>D31+D32</f>
        <v>1227</v>
      </c>
      <c r="E33" s="36">
        <f t="shared" ref="E33:O33" si="4">E31+E32</f>
        <v>1099</v>
      </c>
      <c r="F33" s="36">
        <f t="shared" si="4"/>
        <v>1302</v>
      </c>
      <c r="G33" s="36">
        <f t="shared" si="4"/>
        <v>1249</v>
      </c>
      <c r="H33" s="36">
        <f t="shared" si="4"/>
        <v>1155</v>
      </c>
      <c r="I33" s="36">
        <f t="shared" si="4"/>
        <v>1160</v>
      </c>
      <c r="J33" s="36">
        <f t="shared" si="4"/>
        <v>1652</v>
      </c>
      <c r="K33" s="36">
        <f t="shared" si="4"/>
        <v>1889</v>
      </c>
      <c r="L33" s="36">
        <f t="shared" si="4"/>
        <v>1268</v>
      </c>
      <c r="M33" s="36">
        <f t="shared" si="4"/>
        <v>1209</v>
      </c>
      <c r="N33" s="36">
        <f t="shared" si="4"/>
        <v>1117</v>
      </c>
      <c r="O33" s="36">
        <f t="shared" si="4"/>
        <v>1191</v>
      </c>
      <c r="P33" s="41"/>
    </row>
    <row r="34" spans="2:17" x14ac:dyDescent="0.25">
      <c r="B34" s="45" t="s">
        <v>20</v>
      </c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41"/>
    </row>
    <row r="35" spans="2:17" x14ac:dyDescent="0.25">
      <c r="B35" s="45" t="s">
        <v>21</v>
      </c>
      <c r="C35" s="4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1"/>
    </row>
    <row r="36" spans="2:17" x14ac:dyDescent="0.25">
      <c r="B36" s="44" t="s">
        <v>22</v>
      </c>
      <c r="C36" s="44"/>
      <c r="D36" s="38">
        <v>55007</v>
      </c>
      <c r="E36" s="38">
        <v>53665</v>
      </c>
      <c r="F36" s="38">
        <v>53959</v>
      </c>
      <c r="G36" s="38">
        <v>50505</v>
      </c>
      <c r="H36" s="38">
        <v>39944</v>
      </c>
      <c r="I36" s="38">
        <v>45950</v>
      </c>
      <c r="J36" s="38">
        <v>91614</v>
      </c>
      <c r="K36" s="38">
        <v>99009</v>
      </c>
      <c r="L36" s="38">
        <v>44952</v>
      </c>
      <c r="M36" s="38">
        <v>44071</v>
      </c>
      <c r="N36" s="38">
        <v>49551</v>
      </c>
      <c r="O36" s="38">
        <v>51604</v>
      </c>
      <c r="P36" s="41"/>
    </row>
    <row r="37" spans="2:17" x14ac:dyDescent="0.25">
      <c r="B37" s="44" t="s">
        <v>23</v>
      </c>
      <c r="C37" s="44"/>
      <c r="D37" s="38">
        <v>63907</v>
      </c>
      <c r="E37" s="38">
        <v>49240</v>
      </c>
      <c r="F37" s="38">
        <v>55061</v>
      </c>
      <c r="G37" s="38">
        <v>52555</v>
      </c>
      <c r="H37" s="38">
        <v>42741</v>
      </c>
      <c r="I37" s="38">
        <v>47254</v>
      </c>
      <c r="J37" s="38">
        <v>71248</v>
      </c>
      <c r="K37" s="38">
        <v>114928</v>
      </c>
      <c r="L37" s="38">
        <v>56669</v>
      </c>
      <c r="M37" s="38">
        <v>45396</v>
      </c>
      <c r="N37" s="38">
        <v>54438</v>
      </c>
      <c r="O37" s="38">
        <v>53726</v>
      </c>
      <c r="P37" s="41"/>
    </row>
    <row r="38" spans="2:17" x14ac:dyDescent="0.25">
      <c r="B38" s="44" t="s">
        <v>24</v>
      </c>
      <c r="C38" s="44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41"/>
    </row>
    <row r="39" spans="2:17" ht="21" x14ac:dyDescent="0.35">
      <c r="B39" s="25" t="s">
        <v>25</v>
      </c>
      <c r="C39" s="22"/>
      <c r="D39" s="36">
        <f>SUM(D36:D38)</f>
        <v>118914</v>
      </c>
      <c r="E39" s="36">
        <f t="shared" ref="E39:O39" si="5">SUM(E36:E38)</f>
        <v>102905</v>
      </c>
      <c r="F39" s="36">
        <f t="shared" si="5"/>
        <v>109020</v>
      </c>
      <c r="G39" s="36">
        <f t="shared" si="5"/>
        <v>103060</v>
      </c>
      <c r="H39" s="36">
        <f t="shared" si="5"/>
        <v>82685</v>
      </c>
      <c r="I39" s="36">
        <f t="shared" si="5"/>
        <v>93204</v>
      </c>
      <c r="J39" s="36">
        <f t="shared" si="5"/>
        <v>162862</v>
      </c>
      <c r="K39" s="36">
        <f t="shared" si="5"/>
        <v>213937</v>
      </c>
      <c r="L39" s="36">
        <f t="shared" si="5"/>
        <v>101621</v>
      </c>
      <c r="M39" s="36">
        <f t="shared" si="5"/>
        <v>89467</v>
      </c>
      <c r="N39" s="36">
        <f t="shared" si="5"/>
        <v>103989</v>
      </c>
      <c r="O39" s="36">
        <f t="shared" si="5"/>
        <v>105330</v>
      </c>
      <c r="P39" s="41"/>
    </row>
    <row r="40" spans="2:17" x14ac:dyDescent="0.25">
      <c r="B40" s="45" t="s">
        <v>26</v>
      </c>
      <c r="C40" s="4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1"/>
    </row>
    <row r="41" spans="2:17" x14ac:dyDescent="0.25">
      <c r="B41" s="44" t="s">
        <v>27</v>
      </c>
      <c r="C41" s="44"/>
      <c r="D41" s="38">
        <v>15.6</v>
      </c>
      <c r="E41" s="38">
        <v>50.5</v>
      </c>
      <c r="F41" s="38">
        <v>45.8</v>
      </c>
      <c r="G41" s="38">
        <v>52.4</v>
      </c>
      <c r="H41" s="38">
        <v>69.599999999999994</v>
      </c>
      <c r="I41" s="38">
        <v>65</v>
      </c>
      <c r="J41" s="38">
        <v>57</v>
      </c>
      <c r="K41" s="38">
        <v>38</v>
      </c>
      <c r="L41" s="38">
        <v>52</v>
      </c>
      <c r="M41" s="38">
        <v>48</v>
      </c>
      <c r="N41" s="38">
        <v>39</v>
      </c>
      <c r="O41" s="38">
        <v>66</v>
      </c>
      <c r="P41" s="41"/>
    </row>
    <row r="42" spans="2:17" x14ac:dyDescent="0.25">
      <c r="B42" s="44" t="s">
        <v>28</v>
      </c>
      <c r="C42" s="44"/>
      <c r="D42" s="38">
        <v>21.8</v>
      </c>
      <c r="E42" s="38">
        <v>43.1</v>
      </c>
      <c r="F42" s="38">
        <v>36.299999999999997</v>
      </c>
      <c r="G42" s="38">
        <v>41.6</v>
      </c>
      <c r="H42" s="38">
        <v>41.7</v>
      </c>
      <c r="I42" s="38">
        <v>30</v>
      </c>
      <c r="J42" s="38">
        <v>21</v>
      </c>
      <c r="K42" s="38">
        <v>19</v>
      </c>
      <c r="L42" s="38">
        <v>21</v>
      </c>
      <c r="M42" s="38">
        <v>42</v>
      </c>
      <c r="N42" s="38">
        <v>30</v>
      </c>
      <c r="O42" s="38">
        <v>31</v>
      </c>
      <c r="P42" s="41"/>
      <c r="Q42" s="41"/>
    </row>
    <row r="43" spans="2:17" ht="21" x14ac:dyDescent="0.35">
      <c r="B43" s="25" t="s">
        <v>29</v>
      </c>
      <c r="C43" s="22"/>
      <c r="D43" s="36">
        <v>38</v>
      </c>
      <c r="E43" s="36">
        <f t="shared" ref="E43:O43" si="6">SUM(E41:E42)</f>
        <v>93.6</v>
      </c>
      <c r="F43" s="36">
        <f t="shared" si="6"/>
        <v>82.1</v>
      </c>
      <c r="G43" s="36">
        <f t="shared" si="6"/>
        <v>94</v>
      </c>
      <c r="H43" s="36">
        <v>112</v>
      </c>
      <c r="I43" s="36">
        <f t="shared" si="6"/>
        <v>95</v>
      </c>
      <c r="J43" s="36">
        <f t="shared" si="6"/>
        <v>78</v>
      </c>
      <c r="K43" s="36">
        <f t="shared" si="6"/>
        <v>57</v>
      </c>
      <c r="L43" s="36">
        <f t="shared" si="6"/>
        <v>73</v>
      </c>
      <c r="M43" s="36">
        <f t="shared" si="6"/>
        <v>90</v>
      </c>
      <c r="N43" s="36">
        <f t="shared" si="6"/>
        <v>69</v>
      </c>
      <c r="O43" s="36">
        <f t="shared" si="6"/>
        <v>97</v>
      </c>
      <c r="P43" s="41"/>
    </row>
    <row r="44" spans="2:17" x14ac:dyDescent="0.25">
      <c r="B44" s="45" t="s">
        <v>30</v>
      </c>
      <c r="C44" s="4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1"/>
    </row>
    <row r="45" spans="2:17" x14ac:dyDescent="0.25">
      <c r="B45" s="43" t="s">
        <v>27</v>
      </c>
      <c r="C45" s="43"/>
      <c r="D45" s="37">
        <v>0</v>
      </c>
      <c r="E45" s="37">
        <v>0</v>
      </c>
      <c r="F45" s="37">
        <v>0</v>
      </c>
      <c r="G45" s="37">
        <v>1E-3</v>
      </c>
      <c r="H45" s="37">
        <v>1.1399999999999999</v>
      </c>
      <c r="I45" s="37">
        <v>1E-3</v>
      </c>
      <c r="J45" s="37">
        <v>0</v>
      </c>
      <c r="K45" s="37">
        <v>1E-3</v>
      </c>
      <c r="L45" s="37">
        <v>0</v>
      </c>
      <c r="M45" s="37">
        <v>0</v>
      </c>
      <c r="N45" s="37">
        <v>0</v>
      </c>
      <c r="O45" s="37">
        <v>0.16500000000000001</v>
      </c>
      <c r="P45" s="42"/>
    </row>
    <row r="46" spans="2:17" x14ac:dyDescent="0.25">
      <c r="B46" s="43" t="s">
        <v>28</v>
      </c>
      <c r="C46" s="43"/>
      <c r="D46" s="37">
        <v>0</v>
      </c>
      <c r="E46" s="37">
        <v>0</v>
      </c>
      <c r="F46" s="37">
        <v>0.01</v>
      </c>
      <c r="G46" s="37">
        <v>6.0000000000000001E-3</v>
      </c>
      <c r="H46" s="37">
        <v>0.05</v>
      </c>
      <c r="I46" s="37">
        <v>5.0000000000000001E-3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5.0000000000000001E-3</v>
      </c>
      <c r="P46" s="41"/>
    </row>
    <row r="47" spans="2:17" ht="21" x14ac:dyDescent="0.35">
      <c r="B47" s="25" t="s">
        <v>29</v>
      </c>
      <c r="C47" s="22"/>
      <c r="D47" s="35">
        <f>SUM(D45:D46)</f>
        <v>0</v>
      </c>
      <c r="E47" s="35">
        <f t="shared" ref="E47:O47" si="7">SUM(E45:E46)</f>
        <v>0</v>
      </c>
      <c r="F47" s="35">
        <f t="shared" si="7"/>
        <v>0.01</v>
      </c>
      <c r="G47" s="35">
        <f t="shared" si="7"/>
        <v>7.0000000000000001E-3</v>
      </c>
      <c r="H47" s="35">
        <f t="shared" si="7"/>
        <v>1.19</v>
      </c>
      <c r="I47" s="35">
        <f t="shared" si="7"/>
        <v>6.0000000000000001E-3</v>
      </c>
      <c r="J47" s="35">
        <f t="shared" si="7"/>
        <v>0</v>
      </c>
      <c r="K47" s="35">
        <f t="shared" si="7"/>
        <v>1E-3</v>
      </c>
      <c r="L47" s="35">
        <f t="shared" si="7"/>
        <v>0</v>
      </c>
      <c r="M47" s="35">
        <f t="shared" si="7"/>
        <v>0</v>
      </c>
      <c r="N47" s="35">
        <f t="shared" si="7"/>
        <v>0</v>
      </c>
      <c r="O47" s="35">
        <f t="shared" si="7"/>
        <v>0.17</v>
      </c>
      <c r="P47" s="41"/>
    </row>
  </sheetData>
  <mergeCells count="25">
    <mergeCell ref="B15:C15"/>
    <mergeCell ref="G5:H5"/>
    <mergeCell ref="B8:C8"/>
    <mergeCell ref="B12:C12"/>
    <mergeCell ref="B13:C13"/>
    <mergeCell ref="B14:C14"/>
    <mergeCell ref="B37:C37"/>
    <mergeCell ref="B16:C16"/>
    <mergeCell ref="B18:C18"/>
    <mergeCell ref="B19:C19"/>
    <mergeCell ref="B20:C20"/>
    <mergeCell ref="B22:C22"/>
    <mergeCell ref="B23:C23"/>
    <mergeCell ref="B24:C24"/>
    <mergeCell ref="B30:C30"/>
    <mergeCell ref="B34:C34"/>
    <mergeCell ref="B35:C35"/>
    <mergeCell ref="B36:C36"/>
    <mergeCell ref="B46:C46"/>
    <mergeCell ref="B38:C38"/>
    <mergeCell ref="B40:C40"/>
    <mergeCell ref="B41:C41"/>
    <mergeCell ref="B42:C42"/>
    <mergeCell ref="B44:C44"/>
    <mergeCell ref="B45:C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tabSelected="1" topLeftCell="A13" workbookViewId="0">
      <selection activeCell="F2" sqref="F2"/>
    </sheetView>
  </sheetViews>
  <sheetFormatPr defaultRowHeight="15" x14ac:dyDescent="0.25"/>
  <cols>
    <col min="1" max="2" width="9.140625" style="20"/>
    <col min="3" max="3" width="23.42578125" style="20" customWidth="1"/>
    <col min="4" max="4" width="11" style="20" customWidth="1"/>
    <col min="5" max="15" width="10.7109375" style="20" bestFit="1" customWidth="1"/>
    <col min="16" max="16" width="13.7109375" style="20" customWidth="1"/>
    <col min="17" max="17" width="9.140625" style="20"/>
    <col min="18" max="18" width="12.7109375" style="20" customWidth="1"/>
    <col min="19" max="16384" width="9.140625" style="20"/>
  </cols>
  <sheetData>
    <row r="2" spans="2:18" ht="81.75" customHeight="1" x14ac:dyDescent="0.25"/>
    <row r="3" spans="2:18" ht="18.75" x14ac:dyDescent="0.3">
      <c r="B3" s="30" t="s">
        <v>0</v>
      </c>
      <c r="C3" s="30"/>
      <c r="D3" s="30"/>
    </row>
    <row r="4" spans="2:18" ht="18.75" x14ac:dyDescent="0.3">
      <c r="B4" s="30" t="s">
        <v>1</v>
      </c>
      <c r="C4" s="30"/>
      <c r="D4" s="30"/>
    </row>
    <row r="5" spans="2:18" ht="18.75" x14ac:dyDescent="0.3">
      <c r="B5" s="28"/>
      <c r="C5" s="28"/>
      <c r="G5" s="47" t="s">
        <v>2</v>
      </c>
      <c r="H5" s="47"/>
      <c r="I5" s="23"/>
      <c r="J5" s="23"/>
      <c r="K5" s="23"/>
    </row>
    <row r="6" spans="2:18" ht="18.75" x14ac:dyDescent="0.3">
      <c r="B6" s="28"/>
      <c r="C6" s="28"/>
      <c r="D6" s="29"/>
      <c r="E6" s="29"/>
      <c r="G6" s="26" t="s">
        <v>42</v>
      </c>
      <c r="H6" s="26"/>
      <c r="I6" s="26"/>
      <c r="J6" s="26"/>
      <c r="K6" s="26"/>
    </row>
    <row r="8" spans="2:18" ht="42.75" customHeight="1" x14ac:dyDescent="0.25">
      <c r="B8" s="45" t="s">
        <v>4</v>
      </c>
      <c r="C8" s="45"/>
      <c r="D8" s="31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31" t="s">
        <v>14</v>
      </c>
      <c r="N8" s="31" t="s">
        <v>15</v>
      </c>
      <c r="O8" s="31" t="s">
        <v>16</v>
      </c>
    </row>
    <row r="9" spans="2:18" x14ac:dyDescent="0.25">
      <c r="B9" s="21"/>
      <c r="C9" s="24" t="s">
        <v>17</v>
      </c>
      <c r="D9" s="40">
        <v>5301</v>
      </c>
      <c r="E9" s="40">
        <v>4831</v>
      </c>
      <c r="F9" s="40">
        <v>5218</v>
      </c>
      <c r="G9" s="40">
        <v>5006</v>
      </c>
      <c r="H9" s="40">
        <v>4826</v>
      </c>
      <c r="I9" s="40">
        <v>5251</v>
      </c>
      <c r="J9" s="32">
        <v>5512</v>
      </c>
      <c r="K9" s="32">
        <v>5632</v>
      </c>
      <c r="L9" s="32">
        <v>5268</v>
      </c>
      <c r="M9" s="32">
        <v>5387</v>
      </c>
      <c r="N9" s="32">
        <v>5145</v>
      </c>
      <c r="O9" s="32">
        <v>5442</v>
      </c>
      <c r="P9" s="41"/>
      <c r="R9" s="41"/>
    </row>
    <row r="10" spans="2:18" x14ac:dyDescent="0.25">
      <c r="B10" s="21"/>
      <c r="C10" s="24" t="s">
        <v>18</v>
      </c>
      <c r="D10" s="40">
        <v>5307</v>
      </c>
      <c r="E10" s="40">
        <v>4839</v>
      </c>
      <c r="F10" s="40">
        <v>5205</v>
      </c>
      <c r="G10" s="40">
        <v>5016</v>
      </c>
      <c r="H10" s="40">
        <v>4856</v>
      </c>
      <c r="I10" s="40">
        <v>5256</v>
      </c>
      <c r="J10" s="32">
        <v>5521</v>
      </c>
      <c r="K10" s="32">
        <v>5633</v>
      </c>
      <c r="L10" s="32">
        <v>5273</v>
      </c>
      <c r="M10" s="32">
        <v>5394</v>
      </c>
      <c r="N10" s="32">
        <v>5163</v>
      </c>
      <c r="O10" s="32">
        <v>5445</v>
      </c>
      <c r="P10" s="41"/>
      <c r="R10" s="41"/>
    </row>
    <row r="11" spans="2:18" ht="21" x14ac:dyDescent="0.35">
      <c r="B11" s="25" t="s">
        <v>19</v>
      </c>
      <c r="C11" s="22"/>
      <c r="D11" s="33">
        <f>SUM(D9:D10)</f>
        <v>10608</v>
      </c>
      <c r="E11" s="33">
        <f t="shared" ref="E11:O11" si="0">SUM(E9:E10)</f>
        <v>9670</v>
      </c>
      <c r="F11" s="33">
        <f t="shared" si="0"/>
        <v>10423</v>
      </c>
      <c r="G11" s="33">
        <f t="shared" si="0"/>
        <v>10022</v>
      </c>
      <c r="H11" s="33">
        <f t="shared" si="0"/>
        <v>9682</v>
      </c>
      <c r="I11" s="33">
        <f t="shared" si="0"/>
        <v>10507</v>
      </c>
      <c r="J11" s="33">
        <f t="shared" si="0"/>
        <v>11033</v>
      </c>
      <c r="K11" s="33">
        <f t="shared" si="0"/>
        <v>11265</v>
      </c>
      <c r="L11" s="33">
        <f t="shared" si="0"/>
        <v>10541</v>
      </c>
      <c r="M11" s="33">
        <f t="shared" si="0"/>
        <v>10781</v>
      </c>
      <c r="N11" s="33">
        <f t="shared" si="0"/>
        <v>10308</v>
      </c>
      <c r="O11" s="33">
        <f t="shared" si="0"/>
        <v>10887</v>
      </c>
      <c r="P11" s="41"/>
      <c r="R11" s="41"/>
    </row>
    <row r="12" spans="2:18" ht="44.25" customHeight="1" x14ac:dyDescent="0.25">
      <c r="B12" s="45" t="s">
        <v>20</v>
      </c>
      <c r="C12" s="45"/>
      <c r="D12" s="40">
        <v>35714</v>
      </c>
      <c r="E12" s="40">
        <v>31966</v>
      </c>
      <c r="F12" s="40">
        <v>47343</v>
      </c>
      <c r="G12" s="40">
        <v>41056</v>
      </c>
      <c r="H12" s="40">
        <v>38711</v>
      </c>
      <c r="I12" s="40">
        <v>38219</v>
      </c>
      <c r="J12" s="32">
        <v>39387</v>
      </c>
      <c r="K12" s="32">
        <v>37231</v>
      </c>
      <c r="L12" s="32">
        <v>35668</v>
      </c>
      <c r="M12" s="32">
        <v>35539</v>
      </c>
      <c r="N12" s="32">
        <v>35283</v>
      </c>
      <c r="O12" s="32">
        <v>37266</v>
      </c>
      <c r="P12" s="41"/>
      <c r="R12" s="41"/>
    </row>
    <row r="13" spans="2:18" ht="62.25" customHeight="1" x14ac:dyDescent="0.25">
      <c r="B13" s="45" t="s">
        <v>21</v>
      </c>
      <c r="C13" s="4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1"/>
    </row>
    <row r="14" spans="2:18" x14ac:dyDescent="0.25">
      <c r="B14" s="46" t="s">
        <v>22</v>
      </c>
      <c r="C14" s="46"/>
      <c r="D14" s="40">
        <v>706404</v>
      </c>
      <c r="E14" s="40">
        <v>633900</v>
      </c>
      <c r="F14" s="40">
        <v>661322</v>
      </c>
      <c r="G14" s="40">
        <v>696110</v>
      </c>
      <c r="H14" s="40">
        <v>575484</v>
      </c>
      <c r="I14" s="40">
        <v>619530</v>
      </c>
      <c r="J14" s="40">
        <v>746167</v>
      </c>
      <c r="K14" s="40">
        <v>763514</v>
      </c>
      <c r="L14" s="40">
        <v>648692</v>
      </c>
      <c r="M14" s="40">
        <v>633889</v>
      </c>
      <c r="N14" s="40">
        <v>625155</v>
      </c>
      <c r="O14" s="40">
        <v>696180</v>
      </c>
      <c r="P14" s="41"/>
      <c r="R14" s="41"/>
    </row>
    <row r="15" spans="2:18" x14ac:dyDescent="0.25">
      <c r="B15" s="46" t="s">
        <v>23</v>
      </c>
      <c r="C15" s="46"/>
      <c r="D15" s="40">
        <v>715593</v>
      </c>
      <c r="E15" s="40">
        <v>608916</v>
      </c>
      <c r="F15" s="40">
        <v>669169</v>
      </c>
      <c r="G15" s="40">
        <v>686904</v>
      </c>
      <c r="H15" s="40">
        <v>612546</v>
      </c>
      <c r="I15" s="40">
        <v>696096</v>
      </c>
      <c r="J15" s="40">
        <v>756437</v>
      </c>
      <c r="K15" s="40">
        <v>718595</v>
      </c>
      <c r="L15" s="40">
        <v>621151</v>
      </c>
      <c r="M15" s="40">
        <v>636423</v>
      </c>
      <c r="N15" s="40">
        <v>635029</v>
      </c>
      <c r="O15" s="40">
        <v>692074</v>
      </c>
      <c r="P15" s="41"/>
      <c r="R15" s="41"/>
    </row>
    <row r="16" spans="2:18" x14ac:dyDescent="0.25">
      <c r="B16" s="46" t="s">
        <v>24</v>
      </c>
      <c r="C16" s="46"/>
      <c r="D16" s="40">
        <v>683</v>
      </c>
      <c r="E16" s="40">
        <v>1489</v>
      </c>
      <c r="F16" s="40">
        <v>7824</v>
      </c>
      <c r="G16" s="40">
        <v>406</v>
      </c>
      <c r="H16" s="40">
        <v>411</v>
      </c>
      <c r="I16" s="40">
        <v>228</v>
      </c>
      <c r="J16" s="40">
        <v>4850</v>
      </c>
      <c r="K16" s="40">
        <v>4983</v>
      </c>
      <c r="L16" s="40">
        <v>550</v>
      </c>
      <c r="M16" s="32">
        <v>937</v>
      </c>
      <c r="N16" s="40">
        <v>677</v>
      </c>
      <c r="O16" s="32">
        <v>1468</v>
      </c>
      <c r="P16" s="41"/>
      <c r="R16" s="41"/>
    </row>
    <row r="17" spans="2:18" ht="21" x14ac:dyDescent="0.35">
      <c r="B17" s="25" t="s">
        <v>25</v>
      </c>
      <c r="C17" s="22"/>
      <c r="D17" s="33">
        <f>SUM(D14:D16)</f>
        <v>1422680</v>
      </c>
      <c r="E17" s="33">
        <f t="shared" ref="E17:O17" si="1">SUM(E14:E16)</f>
        <v>1244305</v>
      </c>
      <c r="F17" s="33">
        <f t="shared" si="1"/>
        <v>1338315</v>
      </c>
      <c r="G17" s="33">
        <f t="shared" si="1"/>
        <v>1383420</v>
      </c>
      <c r="H17" s="33">
        <f t="shared" si="1"/>
        <v>1188441</v>
      </c>
      <c r="I17" s="33">
        <f t="shared" si="1"/>
        <v>1315854</v>
      </c>
      <c r="J17" s="33">
        <f t="shared" si="1"/>
        <v>1507454</v>
      </c>
      <c r="K17" s="33">
        <f t="shared" si="1"/>
        <v>1487092</v>
      </c>
      <c r="L17" s="33">
        <f t="shared" si="1"/>
        <v>1270393</v>
      </c>
      <c r="M17" s="33">
        <f t="shared" si="1"/>
        <v>1271249</v>
      </c>
      <c r="N17" s="33">
        <f t="shared" si="1"/>
        <v>1260861</v>
      </c>
      <c r="O17" s="33">
        <f t="shared" si="1"/>
        <v>1389722</v>
      </c>
      <c r="P17" s="41"/>
      <c r="R17" s="41"/>
    </row>
    <row r="18" spans="2:18" ht="31.5" customHeight="1" x14ac:dyDescent="0.25">
      <c r="B18" s="45" t="s">
        <v>26</v>
      </c>
      <c r="C18" s="4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  <c r="P18" s="41"/>
      <c r="R18" s="41"/>
    </row>
    <row r="19" spans="2:18" x14ac:dyDescent="0.25">
      <c r="B19" s="44" t="s">
        <v>27</v>
      </c>
      <c r="C19" s="44"/>
      <c r="D19" s="38">
        <v>10149.986999999999</v>
      </c>
      <c r="E19" s="38">
        <v>10715</v>
      </c>
      <c r="F19" s="38">
        <v>12988</v>
      </c>
      <c r="G19" s="38">
        <v>11725</v>
      </c>
      <c r="H19" s="38">
        <v>12758</v>
      </c>
      <c r="I19" s="38">
        <v>11320</v>
      </c>
      <c r="J19" s="38">
        <v>12156</v>
      </c>
      <c r="K19" s="38">
        <v>11150</v>
      </c>
      <c r="L19" s="38">
        <v>13169</v>
      </c>
      <c r="M19" s="38">
        <v>12469</v>
      </c>
      <c r="N19" s="38">
        <v>12014</v>
      </c>
      <c r="O19" s="38">
        <v>12677</v>
      </c>
      <c r="P19" s="41"/>
      <c r="R19" s="41"/>
    </row>
    <row r="20" spans="2:18" x14ac:dyDescent="0.25">
      <c r="B20" s="44" t="s">
        <v>28</v>
      </c>
      <c r="C20" s="44"/>
      <c r="D20" s="38">
        <v>6235.1660000000002</v>
      </c>
      <c r="E20" s="38">
        <v>6647</v>
      </c>
      <c r="F20" s="38">
        <v>8196</v>
      </c>
      <c r="G20" s="38">
        <v>7534</v>
      </c>
      <c r="H20" s="38">
        <v>7861</v>
      </c>
      <c r="I20" s="38">
        <v>7226</v>
      </c>
      <c r="J20" s="38">
        <v>7655</v>
      </c>
      <c r="K20" s="38">
        <v>6864</v>
      </c>
      <c r="L20" s="38">
        <v>7841</v>
      </c>
      <c r="M20" s="38">
        <v>7639</v>
      </c>
      <c r="N20" s="38">
        <v>7198</v>
      </c>
      <c r="O20" s="38">
        <v>7489</v>
      </c>
      <c r="P20" s="41"/>
      <c r="R20" s="41"/>
    </row>
    <row r="21" spans="2:18" ht="21" x14ac:dyDescent="0.35">
      <c r="B21" s="25" t="s">
        <v>29</v>
      </c>
      <c r="C21" s="22"/>
      <c r="D21" s="36">
        <f>SUM(D19:D20)</f>
        <v>16385.152999999998</v>
      </c>
      <c r="E21" s="36">
        <f t="shared" ref="E21:O21" si="2">SUM(E19:E20)</f>
        <v>17362</v>
      </c>
      <c r="F21" s="36">
        <f t="shared" si="2"/>
        <v>21184</v>
      </c>
      <c r="G21" s="36">
        <f t="shared" si="2"/>
        <v>19259</v>
      </c>
      <c r="H21" s="36">
        <f t="shared" si="2"/>
        <v>20619</v>
      </c>
      <c r="I21" s="36">
        <f t="shared" si="2"/>
        <v>18546</v>
      </c>
      <c r="J21" s="36">
        <f t="shared" si="2"/>
        <v>19811</v>
      </c>
      <c r="K21" s="36">
        <f t="shared" si="2"/>
        <v>18014</v>
      </c>
      <c r="L21" s="36">
        <f t="shared" si="2"/>
        <v>21010</v>
      </c>
      <c r="M21" s="36">
        <f t="shared" si="2"/>
        <v>20108</v>
      </c>
      <c r="N21" s="36">
        <f t="shared" si="2"/>
        <v>19212</v>
      </c>
      <c r="O21" s="36">
        <f t="shared" si="2"/>
        <v>20166</v>
      </c>
      <c r="P21" s="41"/>
      <c r="R21" s="41"/>
    </row>
    <row r="22" spans="2:18" ht="23.25" customHeight="1" x14ac:dyDescent="0.25">
      <c r="B22" s="45" t="s">
        <v>30</v>
      </c>
      <c r="C22" s="4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1"/>
    </row>
    <row r="23" spans="2:18" ht="18.75" customHeight="1" x14ac:dyDescent="0.25">
      <c r="B23" s="44" t="s">
        <v>27</v>
      </c>
      <c r="C23" s="44"/>
      <c r="D23" s="38">
        <v>145.374</v>
      </c>
      <c r="E23" s="38">
        <v>156</v>
      </c>
      <c r="F23" s="38">
        <v>199</v>
      </c>
      <c r="G23" s="38">
        <v>144</v>
      </c>
      <c r="H23" s="38">
        <v>152</v>
      </c>
      <c r="I23" s="38">
        <v>125</v>
      </c>
      <c r="J23" s="38">
        <v>131</v>
      </c>
      <c r="K23" s="38">
        <v>121</v>
      </c>
      <c r="L23" s="38">
        <v>112</v>
      </c>
      <c r="M23" s="38">
        <v>115</v>
      </c>
      <c r="N23" s="38">
        <v>137</v>
      </c>
      <c r="O23" s="38">
        <v>182</v>
      </c>
      <c r="P23" s="41"/>
    </row>
    <row r="24" spans="2:18" x14ac:dyDescent="0.25">
      <c r="B24" s="44" t="s">
        <v>28</v>
      </c>
      <c r="C24" s="44"/>
      <c r="D24" s="38">
        <v>94.498999999999995</v>
      </c>
      <c r="E24" s="38">
        <v>77</v>
      </c>
      <c r="F24" s="38">
        <v>129</v>
      </c>
      <c r="G24" s="38">
        <v>95</v>
      </c>
      <c r="H24" s="38">
        <v>211</v>
      </c>
      <c r="I24" s="38">
        <v>89</v>
      </c>
      <c r="J24" s="38">
        <v>88</v>
      </c>
      <c r="K24" s="38">
        <v>78</v>
      </c>
      <c r="L24" s="38">
        <v>429</v>
      </c>
      <c r="M24" s="38">
        <v>100</v>
      </c>
      <c r="N24" s="38">
        <v>113</v>
      </c>
      <c r="O24" s="38">
        <v>121</v>
      </c>
      <c r="P24" s="41"/>
    </row>
    <row r="25" spans="2:18" ht="21" x14ac:dyDescent="0.35">
      <c r="B25" s="25" t="s">
        <v>29</v>
      </c>
      <c r="C25" s="22"/>
      <c r="D25" s="36">
        <f>SUM(D23:D24)</f>
        <v>239.87299999999999</v>
      </c>
      <c r="E25" s="36">
        <f t="shared" ref="E25:O25" si="3">SUM(E23:E24)</f>
        <v>233</v>
      </c>
      <c r="F25" s="36">
        <f t="shared" si="3"/>
        <v>328</v>
      </c>
      <c r="G25" s="36">
        <f t="shared" si="3"/>
        <v>239</v>
      </c>
      <c r="H25" s="36">
        <f t="shared" si="3"/>
        <v>363</v>
      </c>
      <c r="I25" s="36">
        <f t="shared" si="3"/>
        <v>214</v>
      </c>
      <c r="J25" s="36">
        <f t="shared" si="3"/>
        <v>219</v>
      </c>
      <c r="K25" s="36">
        <f t="shared" si="3"/>
        <v>199</v>
      </c>
      <c r="L25" s="36">
        <f t="shared" si="3"/>
        <v>541</v>
      </c>
      <c r="M25" s="36">
        <f t="shared" si="3"/>
        <v>215</v>
      </c>
      <c r="N25" s="36">
        <f t="shared" si="3"/>
        <v>250</v>
      </c>
      <c r="O25" s="36">
        <f t="shared" si="3"/>
        <v>303</v>
      </c>
      <c r="P25" s="41"/>
    </row>
    <row r="26" spans="2:18" x14ac:dyDescent="0.25">
      <c r="P26" s="41"/>
    </row>
    <row r="27" spans="2:18" x14ac:dyDescent="0.25">
      <c r="P27" s="41"/>
      <c r="R27" s="41"/>
    </row>
    <row r="28" spans="2:18" ht="18.75" x14ac:dyDescent="0.3">
      <c r="B28" s="28"/>
      <c r="C28" s="28"/>
      <c r="D28" s="29"/>
      <c r="E28" s="29"/>
      <c r="G28" s="26" t="s">
        <v>43</v>
      </c>
      <c r="H28" s="26"/>
      <c r="I28" s="26"/>
      <c r="J28" s="26"/>
      <c r="K28" s="26"/>
      <c r="P28" s="41"/>
      <c r="R28" s="41"/>
    </row>
    <row r="29" spans="2:18" x14ac:dyDescent="0.25">
      <c r="P29" s="41"/>
      <c r="R29" s="41"/>
    </row>
    <row r="30" spans="2:18" x14ac:dyDescent="0.25">
      <c r="B30" s="45" t="s">
        <v>4</v>
      </c>
      <c r="C30" s="45"/>
      <c r="D30" s="31" t="s">
        <v>5</v>
      </c>
      <c r="E30" s="31" t="s">
        <v>6</v>
      </c>
      <c r="F30" s="31" t="s">
        <v>7</v>
      </c>
      <c r="G30" s="31" t="s">
        <v>8</v>
      </c>
      <c r="H30" s="31" t="s">
        <v>9</v>
      </c>
      <c r="I30" s="31" t="s">
        <v>10</v>
      </c>
      <c r="J30" s="31" t="s">
        <v>11</v>
      </c>
      <c r="K30" s="31" t="s">
        <v>12</v>
      </c>
      <c r="L30" s="31" t="s">
        <v>13</v>
      </c>
      <c r="M30" s="31" t="s">
        <v>14</v>
      </c>
      <c r="N30" s="31" t="s">
        <v>15</v>
      </c>
      <c r="O30" s="31" t="s">
        <v>16</v>
      </c>
      <c r="P30" s="41"/>
    </row>
    <row r="31" spans="2:18" x14ac:dyDescent="0.25">
      <c r="B31" s="21"/>
      <c r="C31" s="24" t="s">
        <v>17</v>
      </c>
      <c r="D31" s="32">
        <v>625</v>
      </c>
      <c r="E31" s="32">
        <v>568</v>
      </c>
      <c r="F31" s="32">
        <v>579</v>
      </c>
      <c r="G31" s="32">
        <v>569</v>
      </c>
      <c r="H31" s="32">
        <v>460</v>
      </c>
      <c r="I31" s="32">
        <v>571</v>
      </c>
      <c r="J31" s="32">
        <v>797</v>
      </c>
      <c r="K31" s="32">
        <v>921</v>
      </c>
      <c r="L31" s="32">
        <v>616</v>
      </c>
      <c r="M31" s="32">
        <v>582</v>
      </c>
      <c r="N31" s="32">
        <v>572</v>
      </c>
      <c r="O31" s="32">
        <v>547</v>
      </c>
      <c r="P31" s="41"/>
    </row>
    <row r="32" spans="2:18" x14ac:dyDescent="0.25">
      <c r="B32" s="21"/>
      <c r="C32" s="24" t="s">
        <v>18</v>
      </c>
      <c r="D32" s="32">
        <v>641</v>
      </c>
      <c r="E32" s="32">
        <v>586</v>
      </c>
      <c r="F32" s="32">
        <v>584</v>
      </c>
      <c r="G32" s="32">
        <v>589</v>
      </c>
      <c r="H32" s="32">
        <v>458</v>
      </c>
      <c r="I32" s="32">
        <v>573</v>
      </c>
      <c r="J32" s="32">
        <v>801</v>
      </c>
      <c r="K32" s="32">
        <v>918</v>
      </c>
      <c r="L32" s="32">
        <v>634</v>
      </c>
      <c r="M32" s="32">
        <v>611</v>
      </c>
      <c r="N32" s="32">
        <v>573</v>
      </c>
      <c r="O32" s="32">
        <v>555</v>
      </c>
      <c r="P32" s="41"/>
    </row>
    <row r="33" spans="2:17" ht="21" x14ac:dyDescent="0.35">
      <c r="B33" s="25" t="s">
        <v>19</v>
      </c>
      <c r="C33" s="22"/>
      <c r="D33" s="36">
        <f>D31+D32</f>
        <v>1266</v>
      </c>
      <c r="E33" s="36">
        <f t="shared" ref="E33:O33" si="4">E31+E32</f>
        <v>1154</v>
      </c>
      <c r="F33" s="36">
        <f t="shared" si="4"/>
        <v>1163</v>
      </c>
      <c r="G33" s="36">
        <f t="shared" si="4"/>
        <v>1158</v>
      </c>
      <c r="H33" s="36">
        <f t="shared" si="4"/>
        <v>918</v>
      </c>
      <c r="I33" s="36">
        <f t="shared" si="4"/>
        <v>1144</v>
      </c>
      <c r="J33" s="36">
        <f t="shared" si="4"/>
        <v>1598</v>
      </c>
      <c r="K33" s="36">
        <f t="shared" si="4"/>
        <v>1839</v>
      </c>
      <c r="L33" s="36">
        <f t="shared" si="4"/>
        <v>1250</v>
      </c>
      <c r="M33" s="36">
        <f t="shared" si="4"/>
        <v>1193</v>
      </c>
      <c r="N33" s="36">
        <f t="shared" si="4"/>
        <v>1145</v>
      </c>
      <c r="O33" s="36">
        <f t="shared" si="4"/>
        <v>1102</v>
      </c>
      <c r="P33" s="41"/>
    </row>
    <row r="34" spans="2:17" x14ac:dyDescent="0.25">
      <c r="B34" s="45" t="s">
        <v>20</v>
      </c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41"/>
    </row>
    <row r="35" spans="2:17" x14ac:dyDescent="0.25">
      <c r="B35" s="45" t="s">
        <v>21</v>
      </c>
      <c r="C35" s="4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1"/>
    </row>
    <row r="36" spans="2:17" x14ac:dyDescent="0.25">
      <c r="B36" s="44" t="s">
        <v>22</v>
      </c>
      <c r="C36" s="44"/>
      <c r="D36" s="38">
        <v>56339</v>
      </c>
      <c r="E36" s="38">
        <v>58415</v>
      </c>
      <c r="F36" s="38">
        <v>51103</v>
      </c>
      <c r="G36" s="38">
        <v>50755</v>
      </c>
      <c r="H36" s="38">
        <v>34513</v>
      </c>
      <c r="I36" s="38">
        <v>44310</v>
      </c>
      <c r="J36" s="38">
        <v>89405</v>
      </c>
      <c r="K36" s="38">
        <v>93005</v>
      </c>
      <c r="L36" s="38">
        <v>43794</v>
      </c>
      <c r="M36" s="38">
        <v>45532</v>
      </c>
      <c r="N36" s="38">
        <v>50385</v>
      </c>
      <c r="O36" s="38">
        <v>53837</v>
      </c>
      <c r="P36" s="41"/>
    </row>
    <row r="37" spans="2:17" x14ac:dyDescent="0.25">
      <c r="B37" s="44" t="s">
        <v>23</v>
      </c>
      <c r="C37" s="44"/>
      <c r="D37" s="38">
        <v>67634</v>
      </c>
      <c r="E37" s="38">
        <v>51431</v>
      </c>
      <c r="F37" s="38">
        <v>54800</v>
      </c>
      <c r="G37" s="38">
        <v>52973</v>
      </c>
      <c r="H37" s="38">
        <v>36499</v>
      </c>
      <c r="I37" s="38">
        <v>47043</v>
      </c>
      <c r="J37" s="38">
        <v>66458</v>
      </c>
      <c r="K37" s="38">
        <v>108111</v>
      </c>
      <c r="L37" s="38">
        <v>53635</v>
      </c>
      <c r="M37" s="38">
        <v>47590</v>
      </c>
      <c r="N37" s="38">
        <v>54337</v>
      </c>
      <c r="O37" s="38">
        <v>53966</v>
      </c>
      <c r="P37" s="41"/>
    </row>
    <row r="38" spans="2:17" x14ac:dyDescent="0.25">
      <c r="B38" s="44" t="s">
        <v>24</v>
      </c>
      <c r="C38" s="44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116</v>
      </c>
      <c r="O38" s="38">
        <v>167</v>
      </c>
      <c r="P38" s="41"/>
    </row>
    <row r="39" spans="2:17" ht="21" x14ac:dyDescent="0.35">
      <c r="B39" s="25" t="s">
        <v>25</v>
      </c>
      <c r="C39" s="22"/>
      <c r="D39" s="36">
        <f>SUM(D36:D38)</f>
        <v>123973</v>
      </c>
      <c r="E39" s="36">
        <f t="shared" ref="E39:O39" si="5">SUM(E36:E38)</f>
        <v>109846</v>
      </c>
      <c r="F39" s="36">
        <f t="shared" si="5"/>
        <v>105903</v>
      </c>
      <c r="G39" s="36">
        <f t="shared" si="5"/>
        <v>103728</v>
      </c>
      <c r="H39" s="36">
        <f t="shared" si="5"/>
        <v>71012</v>
      </c>
      <c r="I39" s="36">
        <f t="shared" si="5"/>
        <v>91353</v>
      </c>
      <c r="J39" s="36">
        <f t="shared" si="5"/>
        <v>155863</v>
      </c>
      <c r="K39" s="36">
        <f t="shared" si="5"/>
        <v>201116</v>
      </c>
      <c r="L39" s="36">
        <f t="shared" si="5"/>
        <v>97429</v>
      </c>
      <c r="M39" s="36">
        <f t="shared" si="5"/>
        <v>93122</v>
      </c>
      <c r="N39" s="36">
        <f t="shared" si="5"/>
        <v>104838</v>
      </c>
      <c r="O39" s="36">
        <f t="shared" si="5"/>
        <v>107970</v>
      </c>
      <c r="P39" s="41"/>
    </row>
    <row r="40" spans="2:17" x14ac:dyDescent="0.25">
      <c r="B40" s="45" t="s">
        <v>26</v>
      </c>
      <c r="C40" s="4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1"/>
    </row>
    <row r="41" spans="2:17" x14ac:dyDescent="0.25">
      <c r="B41" s="44" t="s">
        <v>27</v>
      </c>
      <c r="C41" s="44"/>
      <c r="D41" s="38">
        <v>62.353000000000002</v>
      </c>
      <c r="E41" s="38">
        <v>49.5</v>
      </c>
      <c r="F41" s="38">
        <v>63.1</v>
      </c>
      <c r="G41" s="38">
        <v>41</v>
      </c>
      <c r="H41" s="38">
        <v>113</v>
      </c>
      <c r="I41" s="38">
        <v>80</v>
      </c>
      <c r="J41" s="38">
        <v>94</v>
      </c>
      <c r="K41" s="38">
        <v>66</v>
      </c>
      <c r="L41" s="38">
        <v>99.751999999999995</v>
      </c>
      <c r="M41" s="38">
        <v>75.533000000000001</v>
      </c>
      <c r="N41" s="38">
        <v>80.748000000000005</v>
      </c>
      <c r="O41" s="38">
        <v>70.801000000000002</v>
      </c>
      <c r="P41" s="41"/>
    </row>
    <row r="42" spans="2:17" x14ac:dyDescent="0.25">
      <c r="B42" s="44" t="s">
        <v>28</v>
      </c>
      <c r="C42" s="44"/>
      <c r="D42" s="38">
        <v>48.411000000000001</v>
      </c>
      <c r="E42" s="38">
        <v>37.9</v>
      </c>
      <c r="F42" s="38">
        <v>38.1</v>
      </c>
      <c r="G42" s="38">
        <v>29</v>
      </c>
      <c r="H42" s="38">
        <v>49.2</v>
      </c>
      <c r="I42" s="38">
        <v>44</v>
      </c>
      <c r="J42" s="38">
        <v>53</v>
      </c>
      <c r="K42" s="38">
        <v>34</v>
      </c>
      <c r="L42" s="38">
        <v>43.518999999999998</v>
      </c>
      <c r="M42" s="38">
        <v>32.472000000000001</v>
      </c>
      <c r="N42" s="38">
        <v>41.206000000000003</v>
      </c>
      <c r="O42" s="38">
        <v>46.872999999999998</v>
      </c>
      <c r="P42" s="41"/>
      <c r="Q42" s="41"/>
    </row>
    <row r="43" spans="2:17" ht="21" x14ac:dyDescent="0.35">
      <c r="B43" s="25" t="s">
        <v>29</v>
      </c>
      <c r="C43" s="22"/>
      <c r="D43" s="36">
        <f>D41+D42</f>
        <v>110.76400000000001</v>
      </c>
      <c r="E43" s="36">
        <f t="shared" ref="E43:O43" si="6">E41+E42</f>
        <v>87.4</v>
      </c>
      <c r="F43" s="36">
        <f t="shared" si="6"/>
        <v>101.2</v>
      </c>
      <c r="G43" s="36">
        <f t="shared" si="6"/>
        <v>70</v>
      </c>
      <c r="H43" s="36">
        <f t="shared" si="6"/>
        <v>162.19999999999999</v>
      </c>
      <c r="I43" s="36">
        <f t="shared" si="6"/>
        <v>124</v>
      </c>
      <c r="J43" s="36">
        <f t="shared" si="6"/>
        <v>147</v>
      </c>
      <c r="K43" s="36">
        <f t="shared" si="6"/>
        <v>100</v>
      </c>
      <c r="L43" s="36">
        <f t="shared" si="6"/>
        <v>143.27099999999999</v>
      </c>
      <c r="M43" s="36">
        <f t="shared" si="6"/>
        <v>108.005</v>
      </c>
      <c r="N43" s="36">
        <f t="shared" si="6"/>
        <v>121.95400000000001</v>
      </c>
      <c r="O43" s="36">
        <f t="shared" si="6"/>
        <v>117.67400000000001</v>
      </c>
      <c r="P43" s="41"/>
    </row>
    <row r="44" spans="2:17" x14ac:dyDescent="0.25">
      <c r="B44" s="45" t="s">
        <v>30</v>
      </c>
      <c r="C44" s="4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1"/>
    </row>
    <row r="45" spans="2:17" x14ac:dyDescent="0.25">
      <c r="B45" s="43" t="s">
        <v>27</v>
      </c>
      <c r="C45" s="43"/>
      <c r="D45" s="48">
        <v>1E-3</v>
      </c>
      <c r="E45" s="48">
        <v>0</v>
      </c>
      <c r="F45" s="48">
        <v>3.0000000000000001E-3</v>
      </c>
      <c r="G45" s="48">
        <v>1E-3</v>
      </c>
      <c r="H45" s="48">
        <v>0.15</v>
      </c>
      <c r="I45" s="48">
        <v>3.0000000000000001E-3</v>
      </c>
      <c r="J45" s="48">
        <v>6.7000000000000004E-2</v>
      </c>
      <c r="K45" s="48">
        <v>1.7000000000000001E-2</v>
      </c>
      <c r="L45" s="48">
        <v>7.0000000000000001E-3</v>
      </c>
      <c r="M45" s="48">
        <v>1E-3</v>
      </c>
      <c r="N45" s="48">
        <v>3.0000000000000001E-3</v>
      </c>
      <c r="O45" s="48">
        <v>3.0000000000000001E-3</v>
      </c>
      <c r="P45" s="41"/>
    </row>
    <row r="46" spans="2:17" x14ac:dyDescent="0.25">
      <c r="B46" s="43" t="s">
        <v>28</v>
      </c>
      <c r="C46" s="43"/>
      <c r="D46" s="48">
        <v>1E-3</v>
      </c>
      <c r="E46" s="48">
        <v>7.0000000000000007E-2</v>
      </c>
      <c r="F46" s="48">
        <v>1E-3</v>
      </c>
      <c r="G46" s="48">
        <v>0</v>
      </c>
      <c r="H46" s="48">
        <v>0.06</v>
      </c>
      <c r="I46" s="48">
        <v>7.0000000000000001E-3</v>
      </c>
      <c r="J46" s="48">
        <v>4.0000000000000001E-3</v>
      </c>
      <c r="K46" s="48">
        <v>1E-3</v>
      </c>
      <c r="L46" s="48">
        <v>7.0000000000000001E-3</v>
      </c>
      <c r="M46" s="48">
        <v>2E-3</v>
      </c>
      <c r="N46" s="48">
        <v>5.0000000000000001E-3</v>
      </c>
      <c r="O46" s="48">
        <v>0.16400000000000001</v>
      </c>
      <c r="P46" s="41"/>
    </row>
    <row r="47" spans="2:17" ht="21" x14ac:dyDescent="0.35">
      <c r="B47" s="25" t="s">
        <v>29</v>
      </c>
      <c r="C47" s="22"/>
      <c r="D47" s="49">
        <f>SUM(D45:D46)</f>
        <v>2E-3</v>
      </c>
      <c r="E47" s="49">
        <f t="shared" ref="E47:O47" si="7">SUM(E45:E46)</f>
        <v>7.0000000000000007E-2</v>
      </c>
      <c r="F47" s="49">
        <f t="shared" si="7"/>
        <v>4.0000000000000001E-3</v>
      </c>
      <c r="G47" s="49">
        <f t="shared" si="7"/>
        <v>1E-3</v>
      </c>
      <c r="H47" s="49">
        <f t="shared" si="7"/>
        <v>0.21</v>
      </c>
      <c r="I47" s="49">
        <f t="shared" si="7"/>
        <v>0.01</v>
      </c>
      <c r="J47" s="49">
        <f t="shared" si="7"/>
        <v>7.1000000000000008E-2</v>
      </c>
      <c r="K47" s="49">
        <f t="shared" si="7"/>
        <v>1.8000000000000002E-2</v>
      </c>
      <c r="L47" s="49">
        <f t="shared" si="7"/>
        <v>1.4E-2</v>
      </c>
      <c r="M47" s="49">
        <f t="shared" si="7"/>
        <v>3.0000000000000001E-3</v>
      </c>
      <c r="N47" s="49">
        <f t="shared" si="7"/>
        <v>8.0000000000000002E-3</v>
      </c>
      <c r="O47" s="49">
        <f t="shared" si="7"/>
        <v>0.16700000000000001</v>
      </c>
      <c r="P47" s="41"/>
    </row>
  </sheetData>
  <mergeCells count="25">
    <mergeCell ref="B46:C46"/>
    <mergeCell ref="B38:C38"/>
    <mergeCell ref="B40:C40"/>
    <mergeCell ref="B41:C41"/>
    <mergeCell ref="B42:C42"/>
    <mergeCell ref="B44:C44"/>
    <mergeCell ref="B45:C45"/>
    <mergeCell ref="B24:C24"/>
    <mergeCell ref="B30:C30"/>
    <mergeCell ref="B34:C34"/>
    <mergeCell ref="B35:C35"/>
    <mergeCell ref="B36:C36"/>
    <mergeCell ref="B37:C37"/>
    <mergeCell ref="B16:C16"/>
    <mergeCell ref="B18:C18"/>
    <mergeCell ref="B19:C19"/>
    <mergeCell ref="B20:C20"/>
    <mergeCell ref="B22:C22"/>
    <mergeCell ref="B23:C23"/>
    <mergeCell ref="G5:H5"/>
    <mergeCell ref="B8:C8"/>
    <mergeCell ref="B12:C12"/>
    <mergeCell ref="B13:C13"/>
    <mergeCell ref="B14:C14"/>
    <mergeCell ref="B15:C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2020-02-06T03:57:10Z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ee36d52f-801c-4906-8302-bf83f103b923</vt:lpwstr>
  </property>
</Properties>
</file>